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ISD\Research Online\staging\digitalobjects\data_sets\supplemental_data\"/>
    </mc:Choice>
  </mc:AlternateContent>
  <bookViews>
    <workbookView xWindow="1035" yWindow="1680" windowWidth="41715" windowHeight="24480" tabRatio="500"/>
  </bookViews>
  <sheets>
    <sheet name="Raw data" sheetId="1" r:id="rId1"/>
    <sheet name="transformed data" sheetId="2" r:id="rId2"/>
  </sheets>
  <calcPr calcId="162913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K130" i="1" l="1"/>
  <c r="BJ130" i="1"/>
  <c r="AU130" i="1"/>
  <c r="AK130" i="1"/>
  <c r="BK129" i="1"/>
  <c r="BJ129" i="1"/>
  <c r="AU129" i="1"/>
  <c r="AK129" i="1"/>
  <c r="BK128" i="1"/>
  <c r="BJ128" i="1"/>
  <c r="AU128" i="1"/>
  <c r="AK128" i="1"/>
  <c r="BK127" i="1"/>
  <c r="BJ127" i="1"/>
  <c r="AU127" i="1"/>
  <c r="AK127" i="1"/>
  <c r="BK126" i="1"/>
  <c r="BJ126" i="1"/>
  <c r="AU126" i="1"/>
  <c r="AK126" i="1"/>
  <c r="BK125" i="1"/>
  <c r="BJ125" i="1"/>
  <c r="AU125" i="1"/>
  <c r="AK125" i="1"/>
  <c r="BK124" i="1"/>
  <c r="BJ124" i="1"/>
  <c r="AU124" i="1"/>
  <c r="AK124" i="1"/>
  <c r="BK123" i="1"/>
  <c r="BJ123" i="1"/>
  <c r="AU123" i="1"/>
  <c r="AK123" i="1"/>
  <c r="BK122" i="1"/>
  <c r="BJ122" i="1"/>
  <c r="AU122" i="1"/>
  <c r="AK122" i="1"/>
  <c r="BK121" i="1"/>
  <c r="BJ121" i="1"/>
  <c r="AU121" i="1"/>
  <c r="AK121" i="1"/>
  <c r="BK120" i="1"/>
  <c r="BJ120" i="1"/>
  <c r="AU120" i="1"/>
  <c r="AK120" i="1"/>
  <c r="BK119" i="1"/>
  <c r="BJ119" i="1"/>
  <c r="AU119" i="1"/>
  <c r="AK119" i="1"/>
  <c r="BK118" i="1"/>
  <c r="BJ118" i="1"/>
  <c r="AU118" i="1"/>
  <c r="AK118" i="1"/>
  <c r="BK117" i="1"/>
  <c r="BJ117" i="1"/>
  <c r="AU117" i="1"/>
  <c r="AK117" i="1"/>
  <c r="BK116" i="1"/>
  <c r="BJ116" i="1"/>
  <c r="AU116" i="1"/>
  <c r="AK116" i="1"/>
  <c r="BK115" i="1"/>
  <c r="BJ115" i="1"/>
  <c r="AU115" i="1"/>
  <c r="AK115" i="1"/>
  <c r="BK114" i="1"/>
  <c r="BJ114" i="1"/>
  <c r="AU114" i="1"/>
  <c r="AK114" i="1"/>
  <c r="BK113" i="1"/>
  <c r="BJ113" i="1"/>
  <c r="AU113" i="1"/>
  <c r="AK113" i="1"/>
  <c r="BK112" i="1"/>
  <c r="BJ112" i="1"/>
  <c r="AU112" i="1"/>
  <c r="AK112" i="1"/>
  <c r="BK111" i="1"/>
  <c r="BJ111" i="1"/>
  <c r="AU111" i="1"/>
  <c r="AK111" i="1"/>
  <c r="BK110" i="1"/>
  <c r="BJ110" i="1"/>
  <c r="AU110" i="1"/>
  <c r="AK110" i="1"/>
  <c r="BK109" i="1"/>
  <c r="BJ109" i="1"/>
  <c r="AU109" i="1"/>
  <c r="AK109" i="1"/>
  <c r="BJ108" i="1"/>
  <c r="AU108" i="1"/>
  <c r="AK108" i="1"/>
  <c r="BK107" i="1"/>
  <c r="BJ107" i="1"/>
  <c r="AU107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BK91" i="1"/>
  <c r="BJ91" i="1"/>
  <c r="AU91" i="1"/>
  <c r="AK91" i="1"/>
  <c r="BJ90" i="1"/>
  <c r="AU90" i="1"/>
  <c r="AK90" i="1"/>
  <c r="BK89" i="1"/>
  <c r="BJ89" i="1"/>
  <c r="AU89" i="1"/>
  <c r="AK89" i="1"/>
  <c r="BK88" i="1"/>
  <c r="BJ88" i="1"/>
  <c r="AU88" i="1"/>
  <c r="AK88" i="1"/>
  <c r="BK87" i="1"/>
  <c r="BJ87" i="1"/>
  <c r="AU87" i="1"/>
  <c r="AK87" i="1"/>
  <c r="BK86" i="1"/>
  <c r="BJ86" i="1"/>
  <c r="AU86" i="1"/>
  <c r="AK86" i="1"/>
  <c r="BK85" i="1"/>
  <c r="BJ85" i="1"/>
  <c r="AU85" i="1"/>
  <c r="AK85" i="1"/>
  <c r="BK84" i="1"/>
  <c r="BJ84" i="1"/>
  <c r="AU84" i="1"/>
  <c r="AK84" i="1"/>
  <c r="BK83" i="1"/>
  <c r="BJ83" i="1"/>
  <c r="AU83" i="1"/>
  <c r="AK83" i="1"/>
  <c r="BK82" i="1"/>
  <c r="BJ82" i="1"/>
  <c r="AU82" i="1"/>
  <c r="AK82" i="1"/>
  <c r="BK81" i="1"/>
  <c r="BJ81" i="1"/>
  <c r="AU81" i="1"/>
  <c r="AK81" i="1"/>
  <c r="BK80" i="1"/>
  <c r="BJ80" i="1"/>
  <c r="AU80" i="1"/>
  <c r="AK80" i="1"/>
  <c r="BK79" i="1"/>
  <c r="BJ79" i="1"/>
  <c r="AU79" i="1"/>
  <c r="AK79" i="1"/>
  <c r="BK78" i="1"/>
  <c r="BJ78" i="1"/>
  <c r="AU78" i="1"/>
  <c r="AK78" i="1"/>
  <c r="BK77" i="1"/>
  <c r="BJ77" i="1"/>
  <c r="AU77" i="1"/>
  <c r="AK77" i="1"/>
  <c r="BK76" i="1"/>
  <c r="BJ76" i="1"/>
  <c r="AU76" i="1"/>
  <c r="AK76" i="1"/>
  <c r="BK75" i="1"/>
  <c r="BJ75" i="1"/>
  <c r="AU75" i="1"/>
  <c r="AK75" i="1"/>
  <c r="BK74" i="1"/>
  <c r="BJ74" i="1"/>
  <c r="AU74" i="1"/>
  <c r="AK74" i="1"/>
  <c r="BK73" i="1"/>
  <c r="BJ73" i="1"/>
  <c r="AU73" i="1"/>
  <c r="AK73" i="1"/>
  <c r="BK72" i="1"/>
  <c r="BJ72" i="1"/>
  <c r="AU72" i="1"/>
  <c r="AK72" i="1"/>
  <c r="BK68" i="1"/>
  <c r="BJ68" i="1"/>
  <c r="AU68" i="1"/>
  <c r="AK68" i="1"/>
  <c r="BK67" i="1"/>
  <c r="BJ67" i="1"/>
  <c r="AU67" i="1"/>
  <c r="AK67" i="1"/>
  <c r="BK66" i="1"/>
  <c r="BJ66" i="1"/>
  <c r="AU66" i="1"/>
  <c r="AK66" i="1"/>
  <c r="BK65" i="1"/>
  <c r="BJ65" i="1"/>
  <c r="AU65" i="1"/>
  <c r="AK65" i="1"/>
  <c r="BK64" i="1"/>
  <c r="BJ64" i="1"/>
  <c r="AU64" i="1"/>
  <c r="AK64" i="1"/>
  <c r="BK63" i="1"/>
  <c r="BJ63" i="1"/>
  <c r="AU63" i="1"/>
  <c r="AK63" i="1"/>
  <c r="BK62" i="1"/>
  <c r="BJ62" i="1"/>
  <c r="AU62" i="1"/>
  <c r="AK62" i="1"/>
  <c r="BK61" i="1"/>
  <c r="BJ61" i="1"/>
  <c r="AU61" i="1"/>
  <c r="AK61" i="1"/>
  <c r="BK60" i="1"/>
  <c r="BJ60" i="1"/>
  <c r="AU60" i="1"/>
  <c r="AK60" i="1"/>
  <c r="BK59" i="1"/>
  <c r="BJ59" i="1"/>
  <c r="AU59" i="1"/>
  <c r="AK59" i="1"/>
  <c r="BK58" i="1"/>
  <c r="BJ58" i="1"/>
  <c r="AU58" i="1"/>
  <c r="AK58" i="1"/>
  <c r="BK57" i="1"/>
  <c r="BJ57" i="1"/>
  <c r="AU57" i="1"/>
  <c r="AK57" i="1"/>
  <c r="BK56" i="1"/>
  <c r="BJ56" i="1"/>
  <c r="AU56" i="1"/>
  <c r="AK56" i="1"/>
  <c r="BK55" i="1"/>
  <c r="BJ55" i="1"/>
  <c r="AU55" i="1"/>
  <c r="AK55" i="1"/>
  <c r="BK54" i="1"/>
  <c r="BJ54" i="1"/>
  <c r="AU54" i="1"/>
  <c r="AK54" i="1"/>
  <c r="BK53" i="1"/>
  <c r="BJ53" i="1"/>
  <c r="AU53" i="1"/>
  <c r="AK53" i="1"/>
  <c r="BK52" i="1"/>
  <c r="BJ52" i="1"/>
  <c r="AU52" i="1"/>
  <c r="AK52" i="1"/>
  <c r="BK51" i="1"/>
  <c r="BJ51" i="1"/>
  <c r="AU51" i="1"/>
  <c r="AK51" i="1"/>
  <c r="BK50" i="1"/>
  <c r="BJ50" i="1"/>
  <c r="AU50" i="1"/>
  <c r="AK50" i="1"/>
  <c r="BK49" i="1"/>
  <c r="BJ49" i="1"/>
  <c r="AU49" i="1"/>
  <c r="AK49" i="1"/>
  <c r="BK48" i="1"/>
  <c r="BJ48" i="1"/>
  <c r="AU48" i="1"/>
  <c r="AK48" i="1"/>
  <c r="BK47" i="1"/>
  <c r="BJ47" i="1"/>
  <c r="AU47" i="1"/>
  <c r="AK47" i="1"/>
  <c r="BK46" i="1"/>
  <c r="BJ46" i="1"/>
  <c r="AU46" i="1"/>
  <c r="AK46" i="1"/>
  <c r="BK45" i="1"/>
  <c r="BJ45" i="1"/>
  <c r="AU45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BK29" i="1"/>
  <c r="BJ29" i="1"/>
  <c r="AU29" i="1"/>
  <c r="AK29" i="1"/>
  <c r="BK28" i="1"/>
  <c r="BJ28" i="1"/>
  <c r="AU28" i="1"/>
  <c r="AK28" i="1"/>
  <c r="BK27" i="1"/>
  <c r="BJ27" i="1"/>
  <c r="AU27" i="1"/>
  <c r="AK27" i="1"/>
  <c r="BK26" i="1"/>
  <c r="BJ26" i="1"/>
  <c r="AU26" i="1"/>
  <c r="AK26" i="1"/>
  <c r="BK25" i="1"/>
  <c r="BJ25" i="1"/>
  <c r="AU25" i="1"/>
  <c r="AK25" i="1"/>
  <c r="BK24" i="1"/>
  <c r="BJ24" i="1"/>
  <c r="AU24" i="1"/>
  <c r="AK24" i="1"/>
  <c r="BK23" i="1"/>
  <c r="BJ23" i="1"/>
  <c r="AU23" i="1"/>
  <c r="AK23" i="1"/>
  <c r="BK22" i="1"/>
  <c r="BJ22" i="1"/>
  <c r="AU22" i="1"/>
  <c r="AK22" i="1"/>
  <c r="BK21" i="1"/>
  <c r="BJ21" i="1"/>
  <c r="AU21" i="1"/>
  <c r="AK21" i="1"/>
  <c r="BK20" i="1"/>
  <c r="BJ20" i="1"/>
  <c r="AU20" i="1"/>
  <c r="AK20" i="1"/>
  <c r="BK19" i="1"/>
  <c r="BJ19" i="1"/>
  <c r="AU19" i="1"/>
  <c r="AK19" i="1"/>
  <c r="BK18" i="1"/>
  <c r="BJ18" i="1"/>
  <c r="AU18" i="1"/>
  <c r="AK18" i="1"/>
  <c r="BK17" i="1"/>
  <c r="BJ17" i="1"/>
  <c r="AU17" i="1"/>
  <c r="AK17" i="1"/>
  <c r="BK16" i="1"/>
  <c r="BJ16" i="1"/>
  <c r="AU16" i="1"/>
  <c r="AK16" i="1"/>
  <c r="BK15" i="1"/>
  <c r="BJ15" i="1"/>
  <c r="AU15" i="1"/>
  <c r="AK15" i="1"/>
  <c r="BK14" i="1"/>
  <c r="BJ14" i="1"/>
  <c r="AU14" i="1"/>
  <c r="AK14" i="1"/>
  <c r="BK13" i="1"/>
  <c r="BJ13" i="1"/>
  <c r="AU13" i="1"/>
  <c r="AK13" i="1"/>
  <c r="BK12" i="1"/>
  <c r="BJ12" i="1"/>
  <c r="AU12" i="1"/>
  <c r="AK12" i="1"/>
  <c r="BK11" i="1"/>
  <c r="BJ11" i="1"/>
  <c r="AU11" i="1"/>
  <c r="AK11" i="1"/>
  <c r="BK10" i="1"/>
  <c r="BJ10" i="1"/>
  <c r="AU10" i="1"/>
  <c r="AK10" i="1"/>
</calcChain>
</file>

<file path=xl/sharedStrings.xml><?xml version="1.0" encoding="utf-8"?>
<sst xmlns="http://schemas.openxmlformats.org/spreadsheetml/2006/main" count="973" uniqueCount="142">
  <si>
    <t>Porewater</t>
  </si>
  <si>
    <t>SEDIMENT</t>
  </si>
  <si>
    <t>µM</t>
  </si>
  <si>
    <t>ng/L</t>
  </si>
  <si>
    <t>mg C/L</t>
  </si>
  <si>
    <t>m-1</t>
  </si>
  <si>
    <t>unitless</t>
  </si>
  <si>
    <t>nm-1</t>
  </si>
  <si>
    <t>mg/L</t>
  </si>
  <si>
    <r>
      <rPr>
        <vertAlign val="superscript"/>
        <sz val="11"/>
        <color theme="1"/>
        <rFont val="Calibri"/>
        <family val="2"/>
      </rPr>
      <t>0</t>
    </r>
    <r>
      <rPr>
        <sz val="11"/>
        <color theme="1"/>
        <rFont val="Calibri"/>
        <family val="2"/>
      </rPr>
      <t>C</t>
    </r>
  </si>
  <si>
    <t>gww/gdw</t>
  </si>
  <si>
    <t>gdw/cc</t>
  </si>
  <si>
    <t>ml/cc</t>
  </si>
  <si>
    <t>%</t>
  </si>
  <si>
    <t>ng/gdw</t>
  </si>
  <si>
    <t>µmoles/g dry weight</t>
  </si>
  <si>
    <t>mg/g</t>
  </si>
  <si>
    <t>KD</t>
  </si>
  <si>
    <t>SITE_NAME</t>
  </si>
  <si>
    <t>Date</t>
  </si>
  <si>
    <t>Days</t>
  </si>
  <si>
    <t>Date label</t>
  </si>
  <si>
    <t>Treatment Class</t>
  </si>
  <si>
    <t>TRT #</t>
  </si>
  <si>
    <t>Plot</t>
  </si>
  <si>
    <t>pH</t>
  </si>
  <si>
    <t>Sulfide</t>
  </si>
  <si>
    <t>FTHg</t>
  </si>
  <si>
    <t>FMeHg</t>
  </si>
  <si>
    <t>F-NH4</t>
  </si>
  <si>
    <t>F-NO2NO3</t>
  </si>
  <si>
    <t>F-PO4</t>
  </si>
  <si>
    <t>Br</t>
  </si>
  <si>
    <t>Cl-</t>
  </si>
  <si>
    <t>SO4</t>
  </si>
  <si>
    <t>DOC</t>
  </si>
  <si>
    <t>aCDOM280</t>
  </si>
  <si>
    <t>SUVA 280</t>
  </si>
  <si>
    <t>aCDOM440</t>
  </si>
  <si>
    <t>SUVA 440</t>
  </si>
  <si>
    <t>S-R</t>
  </si>
  <si>
    <t>S275-295</t>
  </si>
  <si>
    <t>S300-700</t>
  </si>
  <si>
    <t>S350-400</t>
  </si>
  <si>
    <t>Al</t>
  </si>
  <si>
    <t>Ca</t>
  </si>
  <si>
    <t>Fe</t>
  </si>
  <si>
    <t>K</t>
  </si>
  <si>
    <t>Mg</t>
  </si>
  <si>
    <t>Mn</t>
  </si>
  <si>
    <t>Na</t>
  </si>
  <si>
    <t>P</t>
  </si>
  <si>
    <t>S</t>
  </si>
  <si>
    <t>Si</t>
  </si>
  <si>
    <t>MIN(Fe,HS)</t>
  </si>
  <si>
    <t>Air Temp</t>
  </si>
  <si>
    <t>Sediment Temp</t>
  </si>
  <si>
    <t>Dry Bulk Density</t>
  </si>
  <si>
    <t>Wet Bulk Density</t>
  </si>
  <si>
    <t>Porosity</t>
  </si>
  <si>
    <t>LOI</t>
  </si>
  <si>
    <t>Carbon black</t>
  </si>
  <si>
    <t>THg-solid</t>
  </si>
  <si>
    <t>MeHg-solid</t>
  </si>
  <si>
    <t>%MeHg</t>
  </si>
  <si>
    <t>AVS</t>
  </si>
  <si>
    <t>CRS</t>
  </si>
  <si>
    <t>Ext Fe 2+</t>
  </si>
  <si>
    <t>Ext Fe 3+</t>
  </si>
  <si>
    <t>Al-solid</t>
  </si>
  <si>
    <t>Ca-solid</t>
  </si>
  <si>
    <t>Fe-solid</t>
  </si>
  <si>
    <t>K-solid</t>
  </si>
  <si>
    <t>Mg-solid</t>
  </si>
  <si>
    <t>Mn-solid</t>
  </si>
  <si>
    <t>Na-solid</t>
  </si>
  <si>
    <t>P-solid</t>
  </si>
  <si>
    <t>S-Solid</t>
  </si>
  <si>
    <t>Si-Solid</t>
  </si>
  <si>
    <t>KD THg</t>
  </si>
  <si>
    <t>KD MeHg</t>
  </si>
  <si>
    <t>CENTRAL</t>
  </si>
  <si>
    <t>Sept 2010</t>
  </si>
  <si>
    <t>Control</t>
  </si>
  <si>
    <t>Composite</t>
  </si>
  <si>
    <t>FeCl2</t>
  </si>
  <si>
    <t>Lime</t>
  </si>
  <si>
    <t>Biochar</t>
  </si>
  <si>
    <t>Sedimite</t>
  </si>
  <si>
    <t>Oct 2010</t>
  </si>
  <si>
    <t>June 2011</t>
  </si>
  <si>
    <t>Sept 2011</t>
  </si>
  <si>
    <t>Sept 2012</t>
  </si>
  <si>
    <t>WEST</t>
  </si>
  <si>
    <t>log sulifde</t>
  </si>
  <si>
    <t>log FTHg</t>
  </si>
  <si>
    <t>log FMeHg</t>
  </si>
  <si>
    <t>log NH4</t>
  </si>
  <si>
    <t>log FNO2NO3</t>
  </si>
  <si>
    <t>log PO4</t>
  </si>
  <si>
    <t>log SO4</t>
  </si>
  <si>
    <t>log DOC</t>
  </si>
  <si>
    <t>log aCDOM280</t>
  </si>
  <si>
    <t>log SUVA 280</t>
  </si>
  <si>
    <t>log aCDOM440</t>
  </si>
  <si>
    <t>log SUVA 440</t>
  </si>
  <si>
    <t>log S-R</t>
  </si>
  <si>
    <t>log S275-295</t>
  </si>
  <si>
    <t>log S300-700</t>
  </si>
  <si>
    <t>log S350-400</t>
  </si>
  <si>
    <t>log Al</t>
  </si>
  <si>
    <t>log Fe</t>
  </si>
  <si>
    <t>log Mn</t>
  </si>
  <si>
    <t>log P</t>
  </si>
  <si>
    <t>log S</t>
  </si>
  <si>
    <t>log(MIN(Fe,HS)</t>
  </si>
  <si>
    <t>log MeHg-solid</t>
  </si>
  <si>
    <t>log %MeHg</t>
  </si>
  <si>
    <t>log AVS</t>
  </si>
  <si>
    <t>log CRS</t>
  </si>
  <si>
    <t>log Ext Fe2+</t>
  </si>
  <si>
    <t>log Ext Fe3+</t>
  </si>
  <si>
    <t>log Al-solid</t>
  </si>
  <si>
    <t>log Ca-solid</t>
  </si>
  <si>
    <t>log Fe-solid</t>
  </si>
  <si>
    <t>log Mn-solid</t>
  </si>
  <si>
    <t>log P-solid</t>
  </si>
  <si>
    <t>log S-solid</t>
  </si>
  <si>
    <t>log KD THg</t>
  </si>
  <si>
    <t>log KD MeHg</t>
  </si>
  <si>
    <t>log</t>
  </si>
  <si>
    <t>Penobscot Amendment Plot Study</t>
  </si>
  <si>
    <t>Penobscot River Mercury Study</t>
  </si>
  <si>
    <t>Smithsonian Environmental Research Center</t>
  </si>
  <si>
    <t>Oct. 19, 2017</t>
  </si>
  <si>
    <t>Data Appendix 1</t>
  </si>
  <si>
    <r>
      <t xml:space="preserve">"Activated carbon thin-layer placement as an </t>
    </r>
    <r>
      <rPr>
        <b/>
        <i/>
        <sz val="12"/>
        <color theme="1"/>
        <rFont val="Calibri"/>
        <family val="2"/>
        <scheme val="minor"/>
      </rPr>
      <t>in situ</t>
    </r>
    <r>
      <rPr>
        <b/>
        <sz val="12"/>
        <color theme="1"/>
        <rFont val="Calibri"/>
        <family val="2"/>
        <scheme val="minor"/>
      </rPr>
      <t xml:space="preserve"> mercury remediation tool in a Penobscot River salt marsh"</t>
    </r>
  </si>
  <si>
    <t>Science of the Total Environment</t>
  </si>
  <si>
    <t>Gilmour et al. 2017</t>
  </si>
  <si>
    <t>Transform</t>
  </si>
  <si>
    <t>none</t>
  </si>
  <si>
    <t>Normalized/transformed data for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</si>
</sst>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0.0E+00"/>
    <numFmt numFmtId="167" formatCode="mm/dd/yy;@"/>
  </numFmts>
  <fonts count="1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vertAlign val="superscript"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6A6A6"/>
        <bgColor rgb="FF000000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 style="thin">
        <color rgb="FFD0D7E5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80">
    <xf numFmtId="0" fontId="0" fillId="0" borderId="0" xfId="0"/>
    <xf numFmtId="0" fontId="2" fillId="0" borderId="0" xfId="1" applyFont="1"/>
    <xf numFmtId="0" fontId="3" fillId="0" borderId="0" xfId="1" applyFont="1"/>
    <xf numFmtId="2" fontId="3" fillId="0" borderId="0" xfId="1" applyNumberFormat="1" applyFont="1"/>
    <xf numFmtId="0" fontId="5" fillId="0" borderId="0" xfId="0" applyFont="1"/>
    <xf numFmtId="0" fontId="3" fillId="0" borderId="0" xfId="1" applyFont="1" applyAlignment="1">
      <alignment horizontal="center"/>
    </xf>
    <xf numFmtId="1" fontId="3" fillId="0" borderId="0" xfId="1" applyNumberFormat="1" applyFont="1"/>
    <xf numFmtId="164" fontId="3" fillId="0" borderId="0" xfId="1" applyNumberFormat="1" applyFont="1"/>
    <xf numFmtId="165" fontId="3" fillId="0" borderId="0" xfId="1" applyNumberFormat="1" applyFont="1"/>
    <xf numFmtId="9" fontId="3" fillId="0" borderId="0" xfId="1" applyNumberFormat="1" applyFont="1"/>
    <xf numFmtId="166" fontId="3" fillId="0" borderId="0" xfId="1" applyNumberFormat="1" applyFont="1"/>
    <xf numFmtId="0" fontId="1" fillId="0" borderId="0" xfId="1" applyFont="1"/>
    <xf numFmtId="0" fontId="3" fillId="0" borderId="0" xfId="0" applyFont="1"/>
    <xf numFmtId="14" fontId="5" fillId="0" borderId="0" xfId="0" applyNumberFormat="1" applyFont="1"/>
    <xf numFmtId="0" fontId="1" fillId="0" borderId="0" xfId="1"/>
    <xf numFmtId="2" fontId="3" fillId="0" borderId="0" xfId="0" applyNumberFormat="1" applyFont="1"/>
    <xf numFmtId="2" fontId="3" fillId="0" borderId="0" xfId="1" quotePrefix="1" applyNumberFormat="1" applyFont="1"/>
    <xf numFmtId="0" fontId="3" fillId="2" borderId="0" xfId="1" applyFont="1" applyFill="1" applyAlignment="1">
      <alignment wrapText="1"/>
    </xf>
    <xf numFmtId="167" fontId="5" fillId="3" borderId="0" xfId="1" applyNumberFormat="1" applyFont="1" applyFill="1" applyAlignment="1">
      <alignment wrapText="1"/>
    </xf>
    <xf numFmtId="1" fontId="3" fillId="2" borderId="0" xfId="1" applyNumberFormat="1" applyFont="1" applyFill="1" applyAlignment="1">
      <alignment wrapText="1"/>
    </xf>
    <xf numFmtId="2" fontId="3" fillId="2" borderId="0" xfId="1" applyNumberFormat="1" applyFont="1" applyFill="1" applyAlignment="1">
      <alignment wrapText="1"/>
    </xf>
    <xf numFmtId="0" fontId="3" fillId="2" borderId="0" xfId="1" applyFont="1" applyFill="1" applyAlignment="1">
      <alignment horizontal="center" wrapText="1"/>
    </xf>
    <xf numFmtId="164" fontId="3" fillId="2" borderId="0" xfId="1" applyNumberFormat="1" applyFont="1" applyFill="1" applyAlignment="1">
      <alignment wrapText="1"/>
    </xf>
    <xf numFmtId="165" fontId="3" fillId="2" borderId="0" xfId="1" applyNumberFormat="1" applyFont="1" applyFill="1" applyAlignment="1">
      <alignment wrapText="1"/>
    </xf>
    <xf numFmtId="2" fontId="3" fillId="2" borderId="0" xfId="0" quotePrefix="1" applyNumberFormat="1" applyFont="1" applyFill="1" applyAlignment="1">
      <alignment wrapText="1"/>
    </xf>
    <xf numFmtId="9" fontId="3" fillId="2" borderId="0" xfId="1" quotePrefix="1" applyNumberFormat="1" applyFont="1" applyFill="1" applyAlignment="1">
      <alignment wrapText="1"/>
    </xf>
    <xf numFmtId="2" fontId="3" fillId="2" borderId="0" xfId="0" applyNumberFormat="1" applyFont="1" applyFill="1" applyAlignment="1">
      <alignment wrapText="1"/>
    </xf>
    <xf numFmtId="166" fontId="3" fillId="2" borderId="0" xfId="1" applyNumberFormat="1" applyFont="1" applyFill="1" applyAlignment="1">
      <alignment wrapText="1"/>
    </xf>
    <xf numFmtId="0" fontId="1" fillId="2" borderId="0" xfId="1" applyFill="1" applyAlignment="1">
      <alignment wrapText="1"/>
    </xf>
    <xf numFmtId="0" fontId="3" fillId="0" borderId="0" xfId="1" applyFont="1" applyFill="1"/>
    <xf numFmtId="167" fontId="5" fillId="0" borderId="0" xfId="1" applyNumberFormat="1" applyFont="1"/>
    <xf numFmtId="1" fontId="3" fillId="0" borderId="0" xfId="1" quotePrefix="1" applyNumberFormat="1" applyFont="1"/>
    <xf numFmtId="2" fontId="3" fillId="0" borderId="0" xfId="1" quotePrefix="1" applyNumberFormat="1" applyFont="1" applyFill="1"/>
    <xf numFmtId="0" fontId="3" fillId="0" borderId="0" xfId="1" applyFont="1" applyFill="1" applyAlignment="1">
      <alignment horizontal="center"/>
    </xf>
    <xf numFmtId="2" fontId="3" fillId="0" borderId="0" xfId="1" applyNumberFormat="1" applyFont="1" applyFill="1"/>
    <xf numFmtId="1" fontId="3" fillId="0" borderId="0" xfId="1" applyNumberFormat="1" applyFont="1" applyFill="1"/>
    <xf numFmtId="164" fontId="3" fillId="0" borderId="0" xfId="1" applyNumberFormat="1" applyFont="1" applyFill="1"/>
    <xf numFmtId="165" fontId="3" fillId="0" borderId="0" xfId="1" applyNumberFormat="1" applyFont="1" applyFill="1"/>
    <xf numFmtId="9" fontId="3" fillId="0" borderId="0" xfId="1" applyNumberFormat="1" applyFont="1" applyFill="1"/>
    <xf numFmtId="166" fontId="3" fillId="0" borderId="0" xfId="1" applyNumberFormat="1" applyFont="1" applyFill="1"/>
    <xf numFmtId="0" fontId="1" fillId="0" borderId="0" xfId="1" applyFill="1"/>
    <xf numFmtId="167" fontId="5" fillId="0" borderId="3" xfId="1" applyNumberFormat="1" applyFont="1" applyBorder="1" applyAlignment="1">
      <alignment horizontal="right" vertical="center" wrapText="1"/>
    </xf>
    <xf numFmtId="0" fontId="3" fillId="0" borderId="0" xfId="1" quotePrefix="1" applyFont="1"/>
    <xf numFmtId="167" fontId="5" fillId="0" borderId="4" xfId="1" applyNumberFormat="1" applyFont="1" applyBorder="1" applyAlignment="1">
      <alignment horizontal="right" vertical="center" wrapText="1"/>
    </xf>
    <xf numFmtId="17" fontId="3" fillId="0" borderId="0" xfId="1" quotePrefix="1" applyNumberFormat="1" applyFont="1"/>
    <xf numFmtId="0" fontId="3" fillId="0" borderId="0" xfId="1" applyNumberFormat="1" applyFont="1"/>
    <xf numFmtId="0" fontId="8" fillId="0" borderId="0" xfId="0" applyFont="1"/>
    <xf numFmtId="2" fontId="0" fillId="0" borderId="0" xfId="0" applyNumberFormat="1"/>
    <xf numFmtId="1" fontId="0" fillId="0" borderId="0" xfId="0" applyNumberFormat="1"/>
    <xf numFmtId="165" fontId="0" fillId="0" borderId="0" xfId="0" applyNumberFormat="1"/>
    <xf numFmtId="14" fontId="0" fillId="0" borderId="0" xfId="0" applyNumberFormat="1"/>
    <xf numFmtId="2" fontId="0" fillId="2" borderId="0" xfId="0" applyNumberFormat="1" applyFill="1" applyAlignment="1">
      <alignment wrapText="1"/>
    </xf>
    <xf numFmtId="164" fontId="0" fillId="2" borderId="0" xfId="0" applyNumberFormat="1" applyFill="1" applyAlignment="1">
      <alignment wrapText="1"/>
    </xf>
    <xf numFmtId="1" fontId="0" fillId="2" borderId="0" xfId="0" applyNumberFormat="1" applyFill="1" applyAlignment="1">
      <alignment wrapText="1"/>
    </xf>
    <xf numFmtId="165" fontId="0" fillId="2" borderId="0" xfId="0" applyNumberFormat="1" applyFill="1" applyAlignment="1">
      <alignment wrapText="1"/>
    </xf>
    <xf numFmtId="2" fontId="1" fillId="2" borderId="0" xfId="1" applyNumberFormat="1" applyFill="1" applyAlignment="1">
      <alignment wrapText="1"/>
    </xf>
    <xf numFmtId="164" fontId="0" fillId="0" borderId="0" xfId="0" applyNumberFormat="1"/>
    <xf numFmtId="167" fontId="9" fillId="0" borderId="0" xfId="0" applyNumberFormat="1" applyFont="1"/>
    <xf numFmtId="1" fontId="4" fillId="0" borderId="0" xfId="0" quotePrefix="1" applyNumberFormat="1" applyFont="1"/>
    <xf numFmtId="2" fontId="0" fillId="0" borderId="0" xfId="0" quotePrefix="1" applyNumberFormat="1"/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/>
    </xf>
    <xf numFmtId="2" fontId="0" fillId="0" borderId="0" xfId="0" applyNumberFormat="1" applyAlignment="1">
      <alignment horizontal="center"/>
    </xf>
    <xf numFmtId="0" fontId="2" fillId="4" borderId="0" xfId="1" applyFont="1" applyFill="1"/>
    <xf numFmtId="2" fontId="2" fillId="4" borderId="0" xfId="1" applyNumberFormat="1" applyFont="1" applyFill="1"/>
    <xf numFmtId="0" fontId="2" fillId="4" borderId="0" xfId="1" applyFont="1" applyFill="1" applyAlignment="1">
      <alignment horizontal="center"/>
    </xf>
    <xf numFmtId="1" fontId="2" fillId="4" borderId="0" xfId="1" applyNumberFormat="1" applyFont="1" applyFill="1"/>
    <xf numFmtId="164" fontId="2" fillId="4" borderId="0" xfId="1" applyNumberFormat="1" applyFont="1" applyFill="1"/>
    <xf numFmtId="165" fontId="2" fillId="4" borderId="0" xfId="1" applyNumberFormat="1" applyFont="1" applyFill="1"/>
    <xf numFmtId="9" fontId="2" fillId="4" borderId="0" xfId="1" applyNumberFormat="1" applyFont="1" applyFill="1"/>
    <xf numFmtId="166" fontId="2" fillId="4" borderId="0" xfId="1" applyNumberFormat="1" applyFont="1" applyFill="1"/>
    <xf numFmtId="0" fontId="11" fillId="4" borderId="0" xfId="1" applyFont="1" applyFill="1"/>
    <xf numFmtId="1" fontId="3" fillId="0" borderId="1" xfId="2" applyNumberFormat="1" applyFont="1" applyFill="1" applyBorder="1" applyAlignment="1">
      <alignment wrapText="1"/>
    </xf>
    <xf numFmtId="0" fontId="3" fillId="0" borderId="1" xfId="2" applyFont="1" applyFill="1" applyBorder="1" applyAlignment="1">
      <alignment wrapText="1"/>
    </xf>
    <xf numFmtId="0" fontId="3" fillId="0" borderId="2" xfId="2" applyFont="1" applyFill="1" applyBorder="1" applyAlignment="1">
      <alignment wrapText="1"/>
    </xf>
    <xf numFmtId="0" fontId="3" fillId="0" borderId="0" xfId="2" applyFont="1" applyFill="1" applyBorder="1" applyAlignment="1">
      <alignment wrapText="1"/>
    </xf>
    <xf numFmtId="164" fontId="3" fillId="0" borderId="1" xfId="2" applyNumberFormat="1" applyFont="1" applyFill="1" applyBorder="1" applyAlignment="1">
      <alignment wrapText="1"/>
    </xf>
    <xf numFmtId="0" fontId="1" fillId="2" borderId="0" xfId="1" applyFont="1" applyFill="1" applyAlignment="1">
      <alignment wrapText="1"/>
    </xf>
    <xf numFmtId="0" fontId="1" fillId="0" borderId="0" xfId="1" applyFont="1" applyFill="1"/>
    <xf numFmtId="165" fontId="3" fillId="0" borderId="0" xfId="1" quotePrefix="1" applyNumberFormat="1" applyFont="1"/>
  </cellXfs>
  <cellStyles count="3">
    <cellStyle name="Normal" xfId="0" builtinId="0"/>
    <cellStyle name="Normal 2" xfId="1"/>
    <cellStyle name="Normal_Sheet1" xfId="2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138"/>
  <sheetViews>
    <sheetView tabSelected="1" zoomScale="115" zoomScaleNormal="115" zoomScalePageLayoutView="115" workbookViewId="0">
      <selection activeCell="A7" sqref="A7:XFD7"/>
    </sheetView>
  </sheetViews>
  <sheetFormatPr defaultColWidth="10.875" defaultRowHeight="15" x14ac:dyDescent="0.25"/>
  <cols>
    <col min="1" max="1" width="11.125" style="2" customWidth="1"/>
    <col min="2" max="2" width="11" style="2" customWidth="1"/>
    <col min="3" max="3" width="7.625" style="2" customWidth="1"/>
    <col min="4" max="4" width="10.625" style="3" customWidth="1"/>
    <col min="5" max="5" width="13.625" style="2" customWidth="1"/>
    <col min="6" max="7" width="8.5" style="5" customWidth="1"/>
    <col min="8" max="8" width="8.5" style="3" customWidth="1"/>
    <col min="9" max="9" width="8.5" style="6" customWidth="1"/>
    <col min="10" max="10" width="8.5" style="7" customWidth="1"/>
    <col min="11" max="15" width="8.5" style="3" customWidth="1"/>
    <col min="16" max="17" width="8.5" style="6" customWidth="1"/>
    <col min="18" max="23" width="8.5" style="3" customWidth="1"/>
    <col min="24" max="26" width="8.5" style="8" customWidth="1"/>
    <col min="27" max="30" width="8.5" style="3" customWidth="1"/>
    <col min="31" max="31" width="8.5" style="6" customWidth="1"/>
    <col min="32" max="32" width="8.5" style="3" customWidth="1"/>
    <col min="33" max="33" width="8.5" style="6" customWidth="1"/>
    <col min="34" max="34" width="8.5" style="3" customWidth="1"/>
    <col min="35" max="35" width="8.5" style="6" customWidth="1"/>
    <col min="36" max="44" width="8.5" style="3" customWidth="1"/>
    <col min="45" max="45" width="8.5" style="6" customWidth="1"/>
    <col min="46" max="46" width="8.5" style="3" customWidth="1"/>
    <col min="47" max="47" width="8.5" style="9" customWidth="1"/>
    <col min="48" max="49" width="8.5" style="3" customWidth="1"/>
    <col min="50" max="51" width="8.5" style="7" customWidth="1"/>
    <col min="52" max="60" width="8.5" style="3" customWidth="1"/>
    <col min="61" max="61" width="8.5" style="6" customWidth="1"/>
    <col min="62" max="62" width="8.5" style="10" customWidth="1"/>
    <col min="63" max="73" width="8.5" style="2" customWidth="1"/>
    <col min="74" max="77" width="10.875" style="2"/>
    <col min="78" max="95" width="10.875" style="11"/>
    <col min="96" max="16384" width="10.875" style="14"/>
  </cols>
  <sheetData>
    <row r="1" spans="1:95" s="11" customFormat="1" x14ac:dyDescent="0.25">
      <c r="A1" s="1" t="s">
        <v>131</v>
      </c>
      <c r="B1" s="2"/>
      <c r="C1" s="2"/>
      <c r="D1" s="3"/>
      <c r="E1" s="2" t="s">
        <v>135</v>
      </c>
      <c r="F1" s="4"/>
      <c r="G1" s="5"/>
      <c r="H1" s="3"/>
      <c r="I1" s="6"/>
      <c r="J1" s="7"/>
      <c r="K1" s="3"/>
      <c r="L1" s="3"/>
      <c r="M1" s="3"/>
      <c r="N1" s="3"/>
      <c r="O1" s="3"/>
      <c r="P1" s="6"/>
      <c r="Q1" s="6"/>
      <c r="R1" s="3"/>
      <c r="S1" s="3"/>
      <c r="T1" s="3"/>
      <c r="U1" s="3"/>
      <c r="V1" s="3"/>
      <c r="W1" s="3"/>
      <c r="X1" s="8"/>
      <c r="Y1" s="8"/>
      <c r="Z1" s="8"/>
      <c r="AA1" s="3"/>
      <c r="AB1" s="3"/>
      <c r="AC1" s="3"/>
      <c r="AD1" s="3"/>
      <c r="AE1" s="6"/>
      <c r="AF1" s="3"/>
      <c r="AG1" s="6"/>
      <c r="AH1" s="3"/>
      <c r="AI1" s="6"/>
      <c r="AJ1" s="3"/>
      <c r="AK1" s="3"/>
      <c r="AL1" s="3"/>
      <c r="AM1" s="3"/>
      <c r="AN1" s="3"/>
      <c r="AO1" s="3"/>
      <c r="AP1" s="3"/>
      <c r="AQ1" s="3"/>
      <c r="AR1" s="3"/>
      <c r="AS1" s="6"/>
      <c r="AT1" s="3"/>
      <c r="AU1" s="9"/>
      <c r="AV1" s="3"/>
      <c r="AW1" s="3"/>
      <c r="AX1" s="7"/>
      <c r="AY1" s="7"/>
      <c r="AZ1" s="3"/>
      <c r="BA1" s="3"/>
      <c r="BB1" s="3"/>
      <c r="BC1" s="3"/>
      <c r="BD1" s="3"/>
      <c r="BE1" s="3"/>
      <c r="BF1" s="3"/>
      <c r="BG1" s="3"/>
      <c r="BH1" s="3"/>
      <c r="BI1" s="6"/>
      <c r="BJ1" s="10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</row>
    <row r="2" spans="1:95" s="11" customFormat="1" ht="15.75" x14ac:dyDescent="0.25">
      <c r="A2" s="2" t="s">
        <v>132</v>
      </c>
      <c r="B2" s="3"/>
      <c r="C2" s="2"/>
      <c r="D2" s="3"/>
      <c r="E2" s="61" t="s">
        <v>136</v>
      </c>
      <c r="F2" s="5"/>
      <c r="G2" s="5"/>
      <c r="H2" s="3"/>
      <c r="I2" s="6"/>
      <c r="J2" s="7"/>
      <c r="K2" s="3"/>
      <c r="L2" s="3"/>
      <c r="M2" s="3"/>
      <c r="N2" s="3"/>
      <c r="O2" s="3"/>
      <c r="P2" s="6"/>
      <c r="Q2" s="6"/>
      <c r="R2" s="3"/>
      <c r="S2" s="3"/>
      <c r="T2" s="3"/>
      <c r="U2" s="3"/>
      <c r="V2" s="3"/>
      <c r="W2" s="3"/>
      <c r="X2" s="8"/>
      <c r="Y2" s="8"/>
      <c r="Z2" s="8"/>
      <c r="AA2" s="3"/>
      <c r="AB2" s="3"/>
      <c r="AC2" s="3"/>
      <c r="AD2" s="3"/>
      <c r="AE2" s="6"/>
      <c r="AF2" s="3"/>
      <c r="AG2" s="6"/>
      <c r="AH2" s="3"/>
      <c r="AI2" s="6"/>
      <c r="AJ2" s="3"/>
      <c r="AK2" s="3"/>
      <c r="AL2" s="3"/>
      <c r="AM2" s="3"/>
      <c r="AN2" s="3"/>
      <c r="AO2" s="3"/>
      <c r="AP2" s="3"/>
      <c r="AQ2" s="3"/>
      <c r="AR2" s="3"/>
      <c r="AS2" s="6"/>
      <c r="AT2" s="3"/>
      <c r="AU2" s="9"/>
      <c r="AV2" s="3"/>
      <c r="AW2" s="3"/>
      <c r="AX2" s="7"/>
      <c r="AY2" s="7"/>
      <c r="AZ2" s="3"/>
      <c r="BA2" s="3"/>
      <c r="BB2" s="3"/>
      <c r="BC2" s="3"/>
      <c r="BD2" s="3"/>
      <c r="BE2" s="3"/>
      <c r="BF2" s="3"/>
      <c r="BG2" s="3"/>
      <c r="BH2" s="3"/>
      <c r="BI2" s="6"/>
      <c r="BJ2" s="10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95" s="11" customFormat="1" x14ac:dyDescent="0.25">
      <c r="A3" s="2" t="s">
        <v>133</v>
      </c>
      <c r="B3" s="2"/>
      <c r="C3" s="12"/>
      <c r="D3" s="3"/>
      <c r="E3" s="2" t="s">
        <v>137</v>
      </c>
      <c r="F3" s="5"/>
      <c r="G3" s="5"/>
      <c r="H3" s="3"/>
      <c r="I3" s="6"/>
      <c r="J3" s="7"/>
      <c r="K3" s="3"/>
      <c r="L3" s="3"/>
      <c r="M3" s="3"/>
      <c r="N3" s="3"/>
      <c r="O3" s="3"/>
      <c r="P3" s="6"/>
      <c r="Q3" s="6"/>
      <c r="R3" s="3"/>
      <c r="S3" s="3"/>
      <c r="T3" s="3"/>
      <c r="U3" s="3"/>
      <c r="V3" s="3"/>
      <c r="W3" s="3"/>
      <c r="X3" s="8"/>
      <c r="Y3" s="8"/>
      <c r="Z3" s="8"/>
      <c r="AA3" s="3"/>
      <c r="AB3" s="3"/>
      <c r="AC3" s="3"/>
      <c r="AD3" s="3"/>
      <c r="AE3" s="6"/>
      <c r="AF3" s="3"/>
      <c r="AG3" s="6"/>
      <c r="AH3" s="3"/>
      <c r="AI3" s="6"/>
      <c r="AJ3" s="3"/>
      <c r="AK3" s="3"/>
      <c r="AL3" s="3"/>
      <c r="AM3" s="3"/>
      <c r="AN3" s="3"/>
      <c r="AO3" s="3"/>
      <c r="AP3" s="3"/>
      <c r="AQ3" s="3"/>
      <c r="AR3" s="3"/>
      <c r="AS3" s="6"/>
      <c r="AT3" s="3"/>
      <c r="AU3" s="9"/>
      <c r="AV3" s="3"/>
      <c r="AW3" s="3"/>
      <c r="AX3" s="7"/>
      <c r="AY3" s="7"/>
      <c r="AZ3" s="3"/>
      <c r="BA3" s="3"/>
      <c r="BB3" s="3"/>
      <c r="BC3" s="3"/>
      <c r="BD3" s="3"/>
      <c r="BE3" s="3"/>
      <c r="BF3" s="3"/>
      <c r="BG3" s="3"/>
      <c r="BH3" s="3"/>
      <c r="BI3" s="6"/>
      <c r="BJ3" s="10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</row>
    <row r="4" spans="1:95" s="11" customFormat="1" x14ac:dyDescent="0.25">
      <c r="A4" s="2" t="s">
        <v>134</v>
      </c>
      <c r="B4" s="2"/>
      <c r="C4" s="2"/>
      <c r="D4" s="3"/>
      <c r="E4" s="2" t="s">
        <v>138</v>
      </c>
      <c r="F4" s="5"/>
      <c r="G4" s="5"/>
      <c r="H4" s="3"/>
      <c r="I4" s="6"/>
      <c r="J4" s="7"/>
      <c r="K4" s="3"/>
      <c r="L4" s="3"/>
      <c r="M4" s="3"/>
      <c r="N4" s="3"/>
      <c r="O4" s="3"/>
      <c r="P4" s="6"/>
      <c r="Q4" s="6"/>
      <c r="R4" s="3"/>
      <c r="S4" s="3"/>
      <c r="T4" s="3"/>
      <c r="U4" s="3"/>
      <c r="V4" s="3"/>
      <c r="W4" s="3"/>
      <c r="X4" s="8"/>
      <c r="Y4" s="8"/>
      <c r="Z4" s="8"/>
      <c r="AA4" s="3"/>
      <c r="AB4" s="3"/>
      <c r="AC4" s="3"/>
      <c r="AD4" s="3"/>
      <c r="AE4" s="6"/>
      <c r="AF4" s="3"/>
      <c r="AG4" s="6"/>
      <c r="AH4" s="3"/>
      <c r="AI4" s="6"/>
      <c r="AJ4" s="3"/>
      <c r="AK4" s="3"/>
      <c r="AL4" s="3"/>
      <c r="AM4" s="3"/>
      <c r="AN4" s="3"/>
      <c r="AO4" s="3"/>
      <c r="AP4" s="3"/>
      <c r="AQ4" s="3"/>
      <c r="AR4" s="3"/>
      <c r="AS4" s="6"/>
      <c r="AT4" s="3"/>
      <c r="AU4" s="9"/>
      <c r="AV4" s="3"/>
      <c r="AW4" s="3"/>
      <c r="AX4" s="7"/>
      <c r="AY4" s="7"/>
      <c r="AZ4" s="3"/>
      <c r="BA4" s="3"/>
      <c r="BB4" s="3"/>
      <c r="BC4" s="3"/>
      <c r="BD4" s="3"/>
      <c r="BE4" s="3"/>
      <c r="BF4" s="3"/>
      <c r="BG4" s="3"/>
      <c r="BH4" s="3"/>
      <c r="BI4" s="6"/>
      <c r="BJ4" s="10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</row>
    <row r="5" spans="1:95" x14ac:dyDescent="0.25">
      <c r="B5" s="13"/>
    </row>
    <row r="7" spans="1:95" s="71" customFormat="1" x14ac:dyDescent="0.25">
      <c r="A7" s="63"/>
      <c r="B7" s="63"/>
      <c r="C7" s="63"/>
      <c r="D7" s="64"/>
      <c r="E7" s="63"/>
      <c r="F7" s="65"/>
      <c r="G7" s="65"/>
      <c r="H7" s="64"/>
      <c r="I7" s="66" t="s">
        <v>0</v>
      </c>
      <c r="J7" s="67"/>
      <c r="K7" s="64"/>
      <c r="L7" s="64"/>
      <c r="M7" s="64"/>
      <c r="N7" s="64"/>
      <c r="O7" s="64"/>
      <c r="P7" s="66"/>
      <c r="Q7" s="66"/>
      <c r="R7" s="64"/>
      <c r="S7" s="64"/>
      <c r="T7" s="64"/>
      <c r="U7" s="64"/>
      <c r="V7" s="64"/>
      <c r="W7" s="64"/>
      <c r="X7" s="68"/>
      <c r="Y7" s="68"/>
      <c r="Z7" s="68"/>
      <c r="AA7" s="64"/>
      <c r="AB7" s="64"/>
      <c r="AC7" s="64"/>
      <c r="AD7" s="64"/>
      <c r="AE7" s="66"/>
      <c r="AF7" s="64"/>
      <c r="AG7" s="66"/>
      <c r="AH7" s="64"/>
      <c r="AI7" s="66"/>
      <c r="AJ7" s="64"/>
      <c r="AK7" s="64"/>
      <c r="AL7" s="64"/>
      <c r="AM7" s="64" t="s">
        <v>1</v>
      </c>
      <c r="AN7" s="64"/>
      <c r="AO7" s="64"/>
      <c r="AP7" s="64"/>
      <c r="AQ7" s="64"/>
      <c r="AR7" s="64"/>
      <c r="AS7" s="64"/>
      <c r="AT7" s="66"/>
      <c r="AU7" s="64"/>
      <c r="AV7" s="69"/>
      <c r="AW7" s="64"/>
      <c r="AX7" s="67"/>
      <c r="AY7" s="67"/>
      <c r="AZ7" s="64"/>
      <c r="BA7" s="64"/>
      <c r="BB7" s="64"/>
      <c r="BC7" s="64"/>
      <c r="BD7" s="64"/>
      <c r="BE7" s="64"/>
      <c r="BF7" s="64"/>
      <c r="BG7" s="64"/>
      <c r="BH7" s="64"/>
      <c r="BI7" s="66"/>
      <c r="BJ7" s="70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</row>
    <row r="8" spans="1:95" ht="45" x14ac:dyDescent="0.25">
      <c r="I8" s="72" t="s">
        <v>2</v>
      </c>
      <c r="J8" s="7" t="s">
        <v>3</v>
      </c>
      <c r="K8" s="2" t="s">
        <v>3</v>
      </c>
      <c r="L8" s="73" t="s">
        <v>2</v>
      </c>
      <c r="M8" s="73" t="s">
        <v>2</v>
      </c>
      <c r="N8" s="73" t="s">
        <v>2</v>
      </c>
      <c r="O8" s="73" t="s">
        <v>2</v>
      </c>
      <c r="P8" s="72" t="s">
        <v>2</v>
      </c>
      <c r="Q8" s="72" t="s">
        <v>2</v>
      </c>
      <c r="R8" s="74" t="s">
        <v>4</v>
      </c>
      <c r="S8" s="74" t="s">
        <v>5</v>
      </c>
      <c r="T8" s="74"/>
      <c r="U8" s="74" t="s">
        <v>5</v>
      </c>
      <c r="V8" s="75"/>
      <c r="W8" s="75" t="s">
        <v>6</v>
      </c>
      <c r="X8" s="8" t="s">
        <v>7</v>
      </c>
      <c r="Y8" s="8" t="s">
        <v>7</v>
      </c>
      <c r="Z8" s="8" t="s">
        <v>7</v>
      </c>
      <c r="AA8" s="2" t="s">
        <v>8</v>
      </c>
      <c r="AB8" s="2" t="s">
        <v>8</v>
      </c>
      <c r="AC8" s="2" t="s">
        <v>8</v>
      </c>
      <c r="AD8" s="2" t="s">
        <v>8</v>
      </c>
      <c r="AE8" s="6" t="s">
        <v>8</v>
      </c>
      <c r="AF8" s="2" t="s">
        <v>8</v>
      </c>
      <c r="AG8" s="6" t="s">
        <v>8</v>
      </c>
      <c r="AH8" s="2" t="s">
        <v>8</v>
      </c>
      <c r="AI8" s="6" t="s">
        <v>8</v>
      </c>
      <c r="AJ8" s="2" t="s">
        <v>8</v>
      </c>
      <c r="AK8" s="2"/>
      <c r="AM8" s="3" t="s">
        <v>9</v>
      </c>
      <c r="AN8" s="3" t="s">
        <v>10</v>
      </c>
      <c r="AO8" s="3" t="s">
        <v>11</v>
      </c>
      <c r="AP8" s="3" t="s">
        <v>12</v>
      </c>
      <c r="AQ8" s="16" t="s">
        <v>13</v>
      </c>
      <c r="AR8" s="16" t="s">
        <v>13</v>
      </c>
      <c r="AS8" s="6" t="s">
        <v>14</v>
      </c>
      <c r="AT8" s="6" t="s">
        <v>14</v>
      </c>
      <c r="AU8" s="73" t="s">
        <v>15</v>
      </c>
      <c r="AV8" s="72" t="s">
        <v>15</v>
      </c>
      <c r="AW8" s="76" t="s">
        <v>15</v>
      </c>
      <c r="AX8" s="76" t="s">
        <v>15</v>
      </c>
      <c r="AY8" s="76" t="s">
        <v>15</v>
      </c>
      <c r="AZ8" s="3" t="s">
        <v>16</v>
      </c>
      <c r="BA8" s="3" t="s">
        <v>16</v>
      </c>
      <c r="BB8" s="3" t="s">
        <v>16</v>
      </c>
      <c r="BC8" s="3" t="s">
        <v>16</v>
      </c>
      <c r="BD8" s="3" t="s">
        <v>16</v>
      </c>
      <c r="BE8" s="3" t="s">
        <v>16</v>
      </c>
      <c r="BF8" s="3" t="s">
        <v>16</v>
      </c>
      <c r="BG8" s="3" t="s">
        <v>16</v>
      </c>
      <c r="BH8" s="3" t="s">
        <v>16</v>
      </c>
      <c r="BI8" s="6" t="s">
        <v>16</v>
      </c>
      <c r="BJ8" s="10" t="s">
        <v>17</v>
      </c>
      <c r="BK8" s="3" t="s">
        <v>17</v>
      </c>
    </row>
    <row r="9" spans="1:95" s="28" customFormat="1" ht="30" x14ac:dyDescent="0.25">
      <c r="A9" s="17" t="s">
        <v>18</v>
      </c>
      <c r="B9" s="18" t="s">
        <v>19</v>
      </c>
      <c r="C9" s="19" t="s">
        <v>20</v>
      </c>
      <c r="D9" s="20" t="s">
        <v>21</v>
      </c>
      <c r="E9" s="17" t="s">
        <v>22</v>
      </c>
      <c r="F9" s="21" t="s">
        <v>23</v>
      </c>
      <c r="G9" s="21" t="s">
        <v>24</v>
      </c>
      <c r="H9" s="20" t="s">
        <v>25</v>
      </c>
      <c r="I9" s="19" t="s">
        <v>26</v>
      </c>
      <c r="J9" s="22" t="s">
        <v>27</v>
      </c>
      <c r="K9" s="20" t="s">
        <v>28</v>
      </c>
      <c r="L9" s="20" t="s">
        <v>29</v>
      </c>
      <c r="M9" s="20" t="s">
        <v>30</v>
      </c>
      <c r="N9" s="20" t="s">
        <v>31</v>
      </c>
      <c r="O9" s="20" t="s">
        <v>32</v>
      </c>
      <c r="P9" s="19" t="s">
        <v>33</v>
      </c>
      <c r="Q9" s="19" t="s">
        <v>34</v>
      </c>
      <c r="R9" s="20" t="s">
        <v>35</v>
      </c>
      <c r="S9" s="20" t="s">
        <v>36</v>
      </c>
      <c r="T9" s="20" t="s">
        <v>37</v>
      </c>
      <c r="U9" s="20" t="s">
        <v>38</v>
      </c>
      <c r="V9" s="20" t="s">
        <v>39</v>
      </c>
      <c r="W9" s="20" t="s">
        <v>40</v>
      </c>
      <c r="X9" s="23" t="s">
        <v>41</v>
      </c>
      <c r="Y9" s="23" t="s">
        <v>42</v>
      </c>
      <c r="Z9" s="23" t="s">
        <v>43</v>
      </c>
      <c r="AA9" s="20" t="s">
        <v>44</v>
      </c>
      <c r="AB9" s="20" t="s">
        <v>45</v>
      </c>
      <c r="AC9" s="20" t="s">
        <v>46</v>
      </c>
      <c r="AD9" s="20" t="s">
        <v>47</v>
      </c>
      <c r="AE9" s="19" t="s">
        <v>48</v>
      </c>
      <c r="AF9" s="20" t="s">
        <v>49</v>
      </c>
      <c r="AG9" s="19" t="s">
        <v>50</v>
      </c>
      <c r="AH9" s="20" t="s">
        <v>51</v>
      </c>
      <c r="AI9" s="19" t="s">
        <v>52</v>
      </c>
      <c r="AJ9" s="20" t="s">
        <v>53</v>
      </c>
      <c r="AK9" s="24" t="s">
        <v>54</v>
      </c>
      <c r="AL9" s="20" t="s">
        <v>55</v>
      </c>
      <c r="AM9" s="20" t="s">
        <v>56</v>
      </c>
      <c r="AN9" s="20" t="s">
        <v>57</v>
      </c>
      <c r="AO9" s="20" t="s">
        <v>58</v>
      </c>
      <c r="AP9" s="20" t="s">
        <v>59</v>
      </c>
      <c r="AQ9" s="20" t="s">
        <v>60</v>
      </c>
      <c r="AR9" s="20" t="s">
        <v>61</v>
      </c>
      <c r="AS9" s="19" t="s">
        <v>62</v>
      </c>
      <c r="AT9" s="20" t="s">
        <v>63</v>
      </c>
      <c r="AU9" s="25" t="s">
        <v>64</v>
      </c>
      <c r="AV9" s="20" t="s">
        <v>65</v>
      </c>
      <c r="AW9" s="20" t="s">
        <v>66</v>
      </c>
      <c r="AX9" s="22" t="s">
        <v>67</v>
      </c>
      <c r="AY9" s="22" t="s">
        <v>68</v>
      </c>
      <c r="AZ9" s="20" t="s">
        <v>69</v>
      </c>
      <c r="BA9" s="20" t="s">
        <v>70</v>
      </c>
      <c r="BB9" s="20" t="s">
        <v>71</v>
      </c>
      <c r="BC9" s="20" t="s">
        <v>72</v>
      </c>
      <c r="BD9" s="20" t="s">
        <v>73</v>
      </c>
      <c r="BE9" s="20" t="s">
        <v>74</v>
      </c>
      <c r="BF9" s="20" t="s">
        <v>75</v>
      </c>
      <c r="BG9" s="26" t="s">
        <v>76</v>
      </c>
      <c r="BH9" s="20" t="s">
        <v>77</v>
      </c>
      <c r="BI9" s="19" t="s">
        <v>78</v>
      </c>
      <c r="BJ9" s="27" t="s">
        <v>79</v>
      </c>
      <c r="BK9" s="17" t="s">
        <v>80</v>
      </c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</row>
    <row r="10" spans="1:95" s="40" customFormat="1" x14ac:dyDescent="0.25">
      <c r="A10" s="29" t="s">
        <v>81</v>
      </c>
      <c r="B10" s="30">
        <v>40442</v>
      </c>
      <c r="C10" s="31">
        <v>0</v>
      </c>
      <c r="D10" s="32" t="s">
        <v>82</v>
      </c>
      <c r="E10" s="29" t="s">
        <v>83</v>
      </c>
      <c r="F10" s="33">
        <v>1</v>
      </c>
      <c r="G10" s="33" t="s">
        <v>84</v>
      </c>
      <c r="H10" s="34">
        <v>6.2239999999999993</v>
      </c>
      <c r="I10" s="35">
        <v>330.49200000000002</v>
      </c>
      <c r="J10" s="36">
        <v>46.720999999999997</v>
      </c>
      <c r="K10" s="34">
        <v>20.991</v>
      </c>
      <c r="L10" s="34">
        <v>1.7849999999999999</v>
      </c>
      <c r="M10" s="34">
        <v>2.028</v>
      </c>
      <c r="N10" s="34">
        <v>1.9E-2</v>
      </c>
      <c r="O10" s="34">
        <v>122.61060000000001</v>
      </c>
      <c r="P10" s="35">
        <v>146684</v>
      </c>
      <c r="Q10" s="35">
        <v>3657.31</v>
      </c>
      <c r="R10" s="34">
        <v>10.15</v>
      </c>
      <c r="S10" s="34">
        <v>166.0924</v>
      </c>
      <c r="T10" s="34">
        <v>16.363783251231528</v>
      </c>
      <c r="U10" s="34">
        <v>38.924799999999998</v>
      </c>
      <c r="V10" s="34">
        <v>3.8349556650246304</v>
      </c>
      <c r="W10" s="34">
        <v>1.4074</v>
      </c>
      <c r="X10" s="37">
        <v>1.2200000000000001E-2</v>
      </c>
      <c r="Y10" s="37">
        <v>8.6999999999999994E-3</v>
      </c>
      <c r="Z10" s="37">
        <v>8.6E-3</v>
      </c>
      <c r="AA10" s="34">
        <v>0.14000000000000001</v>
      </c>
      <c r="AB10" s="34">
        <v>93.8</v>
      </c>
      <c r="AC10" s="34">
        <v>1.3360000000000001</v>
      </c>
      <c r="AD10" s="34">
        <v>100</v>
      </c>
      <c r="AE10" s="35">
        <v>313</v>
      </c>
      <c r="AF10" s="34">
        <v>0.125</v>
      </c>
      <c r="AG10" s="35">
        <v>2620</v>
      </c>
      <c r="AH10" s="34">
        <v>0.09</v>
      </c>
      <c r="AI10" s="35"/>
      <c r="AJ10" s="34">
        <v>2.54</v>
      </c>
      <c r="AK10" s="15">
        <f t="shared" ref="AK10:AK41" si="0">MIN(AC10,I10)</f>
        <v>1.3360000000000001</v>
      </c>
      <c r="AL10" s="34"/>
      <c r="AM10" s="34"/>
      <c r="AN10" s="34">
        <v>0.221</v>
      </c>
      <c r="AO10" s="34">
        <v>1.0820000000000001</v>
      </c>
      <c r="AP10" s="34">
        <v>0.86099999999999999</v>
      </c>
      <c r="AQ10" s="34">
        <v>51.337000000000003</v>
      </c>
      <c r="AR10" s="34"/>
      <c r="AS10" s="35">
        <v>295</v>
      </c>
      <c r="AT10" s="34">
        <v>19.239999999999998</v>
      </c>
      <c r="AU10" s="38">
        <f t="shared" ref="AU10:AU29" si="1">AT10/AS10</f>
        <v>6.5220338983050838E-2</v>
      </c>
      <c r="AV10" s="34">
        <v>1.0580000000000001</v>
      </c>
      <c r="AW10" s="34">
        <v>27.222000000000001</v>
      </c>
      <c r="AX10" s="36">
        <v>49.76</v>
      </c>
      <c r="AY10" s="36">
        <v>15.08</v>
      </c>
      <c r="AZ10" s="34">
        <v>30.46</v>
      </c>
      <c r="BA10" s="34">
        <v>3.758</v>
      </c>
      <c r="BB10" s="34">
        <v>17.858000000000001</v>
      </c>
      <c r="BC10" s="34">
        <v>11.731999999999999</v>
      </c>
      <c r="BD10" s="34">
        <v>8.2360000000000007</v>
      </c>
      <c r="BE10" s="34">
        <v>0.19700000000000001</v>
      </c>
      <c r="BF10" s="34">
        <v>18.515000000000001</v>
      </c>
      <c r="BG10" s="15">
        <v>1.1879999999999999</v>
      </c>
      <c r="BH10" s="34"/>
      <c r="BI10" s="35"/>
      <c r="BJ10" s="39">
        <f t="shared" ref="BJ10:BJ29" si="2">AS10*1000/J10</f>
        <v>6314.077181567176</v>
      </c>
      <c r="BK10" s="39">
        <f t="shared" ref="BK10:BK29" si="3">AT10*1000/K10</f>
        <v>916.58329760373499</v>
      </c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</row>
    <row r="11" spans="1:95" s="40" customFormat="1" x14ac:dyDescent="0.25">
      <c r="A11" s="29" t="s">
        <v>81</v>
      </c>
      <c r="B11" s="30">
        <v>40442</v>
      </c>
      <c r="C11" s="31">
        <v>0</v>
      </c>
      <c r="D11" s="32" t="s">
        <v>82</v>
      </c>
      <c r="E11" s="29" t="s">
        <v>85</v>
      </c>
      <c r="F11" s="33">
        <v>2</v>
      </c>
      <c r="G11" s="33" t="s">
        <v>84</v>
      </c>
      <c r="H11" s="34">
        <v>6.1719999999999997</v>
      </c>
      <c r="I11" s="35">
        <v>695.06799999999998</v>
      </c>
      <c r="J11" s="36">
        <v>79.56</v>
      </c>
      <c r="K11" s="34">
        <v>35.573999999999998</v>
      </c>
      <c r="L11" s="34">
        <v>12.922000000000001</v>
      </c>
      <c r="M11" s="34">
        <v>1.2490000000000001</v>
      </c>
      <c r="N11" s="34">
        <v>4.4999999999999998E-2</v>
      </c>
      <c r="O11" s="34">
        <v>130.90799999999999</v>
      </c>
      <c r="P11" s="35">
        <v>148755.79999999999</v>
      </c>
      <c r="Q11" s="35">
        <v>3406.5230000000001</v>
      </c>
      <c r="R11" s="34">
        <v>10.75</v>
      </c>
      <c r="S11" s="34">
        <v>127.9371</v>
      </c>
      <c r="T11" s="34">
        <v>11.901125581395348</v>
      </c>
      <c r="U11" s="34">
        <v>2.9460000000000002</v>
      </c>
      <c r="V11" s="34">
        <v>0.274046511627907</v>
      </c>
      <c r="W11" s="34">
        <v>0.52969999999999995</v>
      </c>
      <c r="X11" s="37">
        <v>1.6799999999999999E-2</v>
      </c>
      <c r="Y11" s="37">
        <v>7.0000000000000001E-3</v>
      </c>
      <c r="Z11" s="37">
        <v>3.1699999999999999E-2</v>
      </c>
      <c r="AA11" s="34">
        <v>0.14000000000000001</v>
      </c>
      <c r="AB11" s="34">
        <v>94.6</v>
      </c>
      <c r="AC11" s="34">
        <v>0.747</v>
      </c>
      <c r="AD11" s="34">
        <v>100</v>
      </c>
      <c r="AE11" s="35">
        <v>313</v>
      </c>
      <c r="AF11" s="34">
        <v>0.10299999999999999</v>
      </c>
      <c r="AG11" s="35">
        <v>2600</v>
      </c>
      <c r="AH11" s="34">
        <v>0.02</v>
      </c>
      <c r="AI11" s="35"/>
      <c r="AJ11" s="34">
        <v>3.04</v>
      </c>
      <c r="AK11" s="15">
        <f t="shared" si="0"/>
        <v>0.747</v>
      </c>
      <c r="AL11" s="34"/>
      <c r="AM11" s="34"/>
      <c r="AN11" s="34">
        <v>0.19500000000000001</v>
      </c>
      <c r="AO11" s="34">
        <v>1.0329999999999999</v>
      </c>
      <c r="AP11" s="34">
        <v>0.83799999999999997</v>
      </c>
      <c r="AQ11" s="34">
        <v>47.966499999999996</v>
      </c>
      <c r="AR11" s="34"/>
      <c r="AS11" s="35">
        <v>298</v>
      </c>
      <c r="AT11" s="34">
        <v>20.420000000000002</v>
      </c>
      <c r="AU11" s="38">
        <f t="shared" si="1"/>
        <v>6.8523489932885914E-2</v>
      </c>
      <c r="AV11" s="34">
        <v>1.3640000000000001</v>
      </c>
      <c r="AW11" s="34">
        <v>19.469000000000001</v>
      </c>
      <c r="AX11" s="36">
        <v>60.94</v>
      </c>
      <c r="AY11" s="36">
        <v>62.45</v>
      </c>
      <c r="AZ11" s="34">
        <v>35.465000000000003</v>
      </c>
      <c r="BA11" s="34">
        <v>4.7709999999999999</v>
      </c>
      <c r="BB11" s="34">
        <v>24.437999999999999</v>
      </c>
      <c r="BC11" s="34">
        <v>13.897</v>
      </c>
      <c r="BD11" s="34">
        <v>10.173</v>
      </c>
      <c r="BE11" s="34">
        <v>0.28999999999999998</v>
      </c>
      <c r="BF11" s="34">
        <v>21.702999999999999</v>
      </c>
      <c r="BG11" s="15">
        <v>1.48</v>
      </c>
      <c r="BH11" s="34"/>
      <c r="BI11" s="35"/>
      <c r="BJ11" s="39">
        <f t="shared" si="2"/>
        <v>3745.6008044243335</v>
      </c>
      <c r="BK11" s="39">
        <f t="shared" si="3"/>
        <v>574.01472985888574</v>
      </c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</row>
    <row r="12" spans="1:95" s="40" customFormat="1" x14ac:dyDescent="0.25">
      <c r="A12" s="29" t="s">
        <v>81</v>
      </c>
      <c r="B12" s="30">
        <v>40442</v>
      </c>
      <c r="C12" s="31">
        <v>0</v>
      </c>
      <c r="D12" s="32" t="s">
        <v>82</v>
      </c>
      <c r="E12" s="29" t="s">
        <v>86</v>
      </c>
      <c r="F12" s="33">
        <v>3</v>
      </c>
      <c r="G12" s="33" t="s">
        <v>84</v>
      </c>
      <c r="H12" s="34">
        <v>6.2959999999999994</v>
      </c>
      <c r="I12" s="35">
        <v>652.88800000000003</v>
      </c>
      <c r="J12" s="36">
        <v>84.269000000000005</v>
      </c>
      <c r="K12" s="34">
        <v>33.932000000000002</v>
      </c>
      <c r="L12" s="34">
        <v>6.4969999999999999</v>
      </c>
      <c r="M12" s="34">
        <v>2.028</v>
      </c>
      <c r="N12" s="34">
        <v>0.126</v>
      </c>
      <c r="O12" s="34">
        <v>191.04310000000001</v>
      </c>
      <c r="P12" s="35">
        <v>170089.3</v>
      </c>
      <c r="Q12" s="35">
        <v>3886.3560000000002</v>
      </c>
      <c r="R12" s="34">
        <v>11.84</v>
      </c>
      <c r="S12" s="34">
        <v>156.96809999999999</v>
      </c>
      <c r="T12" s="34">
        <v>13.257440878378377</v>
      </c>
      <c r="U12" s="34">
        <v>28.3996</v>
      </c>
      <c r="V12" s="34">
        <v>2.3986148648648649</v>
      </c>
      <c r="W12" s="34">
        <v>1.5409999999999999</v>
      </c>
      <c r="X12" s="37">
        <v>1.4500000000000001E-2</v>
      </c>
      <c r="Y12" s="37">
        <v>6.4000000000000003E-3</v>
      </c>
      <c r="Z12" s="37">
        <v>9.4000000000000004E-3</v>
      </c>
      <c r="AA12" s="34">
        <v>0.14000000000000001</v>
      </c>
      <c r="AB12" s="34">
        <v>97.8</v>
      </c>
      <c r="AC12" s="34">
        <v>0.64300000000000002</v>
      </c>
      <c r="AD12" s="34">
        <v>100</v>
      </c>
      <c r="AE12" s="35">
        <v>318</v>
      </c>
      <c r="AF12" s="34">
        <v>0.114</v>
      </c>
      <c r="AG12" s="35">
        <v>2590</v>
      </c>
      <c r="AH12" s="34">
        <v>0.1</v>
      </c>
      <c r="AI12" s="35"/>
      <c r="AJ12" s="34">
        <v>3.13</v>
      </c>
      <c r="AK12" s="15">
        <f t="shared" si="0"/>
        <v>0.64300000000000002</v>
      </c>
      <c r="AL12" s="34"/>
      <c r="AM12" s="34"/>
      <c r="AN12" s="34">
        <v>0.20899999999999999</v>
      </c>
      <c r="AO12" s="34">
        <v>1.0529999999999999</v>
      </c>
      <c r="AP12" s="34">
        <v>0.84399999999999997</v>
      </c>
      <c r="AQ12" s="34">
        <v>49.127000000000002</v>
      </c>
      <c r="AR12" s="34"/>
      <c r="AS12" s="35">
        <v>285</v>
      </c>
      <c r="AT12" s="34">
        <v>20.440000000000001</v>
      </c>
      <c r="AU12" s="38">
        <f t="shared" si="1"/>
        <v>7.1719298245614044E-2</v>
      </c>
      <c r="AV12" s="34">
        <v>2.056</v>
      </c>
      <c r="AW12" s="34">
        <v>34.904000000000003</v>
      </c>
      <c r="AX12" s="36">
        <v>55.564999999999998</v>
      </c>
      <c r="AY12" s="36">
        <v>17.064999999999998</v>
      </c>
      <c r="AZ12" s="34">
        <v>35.192</v>
      </c>
      <c r="BA12" s="34">
        <v>4.3029999999999999</v>
      </c>
      <c r="BB12" s="34">
        <v>19.789000000000001</v>
      </c>
      <c r="BC12" s="34">
        <v>13.045999999999999</v>
      </c>
      <c r="BD12" s="34">
        <v>9.0519999999999996</v>
      </c>
      <c r="BE12" s="34">
        <v>0.216</v>
      </c>
      <c r="BF12" s="34">
        <v>21.094000000000001</v>
      </c>
      <c r="BG12" s="15">
        <v>1.327</v>
      </c>
      <c r="BH12" s="34"/>
      <c r="BI12" s="35"/>
      <c r="BJ12" s="39">
        <f t="shared" si="2"/>
        <v>3382.0266052759612</v>
      </c>
      <c r="BK12" s="39">
        <f t="shared" si="3"/>
        <v>602.38123305434397</v>
      </c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</row>
    <row r="13" spans="1:95" s="40" customFormat="1" x14ac:dyDescent="0.25">
      <c r="A13" s="29" t="s">
        <v>81</v>
      </c>
      <c r="B13" s="30">
        <v>40442</v>
      </c>
      <c r="C13" s="31">
        <v>0</v>
      </c>
      <c r="D13" s="32" t="s">
        <v>82</v>
      </c>
      <c r="E13" s="29" t="s">
        <v>87</v>
      </c>
      <c r="F13" s="33">
        <v>4</v>
      </c>
      <c r="G13" s="33" t="s">
        <v>84</v>
      </c>
      <c r="H13" s="34">
        <v>6.2526666666666664</v>
      </c>
      <c r="I13" s="35">
        <v>562.68499999999995</v>
      </c>
      <c r="J13" s="36">
        <v>97.430999999999997</v>
      </c>
      <c r="K13" s="34">
        <v>45.905000000000001</v>
      </c>
      <c r="L13" s="34">
        <v>2.8559999999999999</v>
      </c>
      <c r="M13" s="34">
        <v>1.1850000000000001</v>
      </c>
      <c r="N13" s="34">
        <v>0.13100000000000001</v>
      </c>
      <c r="O13" s="34">
        <v>125.4524</v>
      </c>
      <c r="P13" s="35">
        <v>144443</v>
      </c>
      <c r="Q13" s="35">
        <v>3796.931</v>
      </c>
      <c r="R13" s="34">
        <v>10.46</v>
      </c>
      <c r="S13" s="34">
        <v>135.30099999999999</v>
      </c>
      <c r="T13" s="34">
        <v>12.935086042065008</v>
      </c>
      <c r="U13" s="34">
        <v>15.7659</v>
      </c>
      <c r="V13" s="34">
        <v>1.5072562141491395</v>
      </c>
      <c r="W13" s="34">
        <v>1.0810999999999999</v>
      </c>
      <c r="X13" s="37">
        <v>1.5100000000000001E-2</v>
      </c>
      <c r="Y13" s="37">
        <v>8.0000000000000002E-3</v>
      </c>
      <c r="Z13" s="37">
        <v>1.4E-2</v>
      </c>
      <c r="AA13" s="34">
        <v>0.13</v>
      </c>
      <c r="AB13" s="34">
        <v>97</v>
      </c>
      <c r="AC13" s="34">
        <v>0.748</v>
      </c>
      <c r="AD13" s="34">
        <v>90</v>
      </c>
      <c r="AE13" s="35">
        <v>318</v>
      </c>
      <c r="AF13" s="34">
        <v>0.123</v>
      </c>
      <c r="AG13" s="35">
        <v>2610</v>
      </c>
      <c r="AH13" s="34">
        <v>0.01</v>
      </c>
      <c r="AI13" s="35"/>
      <c r="AJ13" s="34">
        <v>2.89</v>
      </c>
      <c r="AK13" s="15">
        <f t="shared" si="0"/>
        <v>0.748</v>
      </c>
      <c r="AL13" s="34"/>
      <c r="AM13" s="34"/>
      <c r="AN13" s="34">
        <v>0.21199999999999999</v>
      </c>
      <c r="AO13" s="34">
        <v>1.044</v>
      </c>
      <c r="AP13" s="34">
        <v>0.83199999999999996</v>
      </c>
      <c r="AQ13" s="34">
        <v>51.24</v>
      </c>
      <c r="AR13" s="34"/>
      <c r="AS13" s="35">
        <v>317</v>
      </c>
      <c r="AT13" s="34">
        <v>15.9</v>
      </c>
      <c r="AU13" s="38">
        <f t="shared" si="1"/>
        <v>5.0157728706624605E-2</v>
      </c>
      <c r="AV13" s="34">
        <v>0.94799999999999995</v>
      </c>
      <c r="AW13" s="34">
        <v>23.698</v>
      </c>
      <c r="AX13" s="36">
        <v>44.86</v>
      </c>
      <c r="AY13" s="36">
        <v>21.35</v>
      </c>
      <c r="AZ13" s="34">
        <v>36.451999999999998</v>
      </c>
      <c r="BA13" s="34">
        <v>4.8639999999999999</v>
      </c>
      <c r="BB13" s="34">
        <v>21.491</v>
      </c>
      <c r="BC13" s="34">
        <v>13.287000000000001</v>
      </c>
      <c r="BD13" s="34">
        <v>9.532</v>
      </c>
      <c r="BE13" s="34">
        <v>0.28699999999999998</v>
      </c>
      <c r="BF13" s="34">
        <v>19.545000000000002</v>
      </c>
      <c r="BG13" s="15">
        <v>1.3879999999999999</v>
      </c>
      <c r="BH13" s="34"/>
      <c r="BI13" s="35"/>
      <c r="BJ13" s="39">
        <f t="shared" si="2"/>
        <v>3253.5845880674528</v>
      </c>
      <c r="BK13" s="39">
        <f t="shared" si="3"/>
        <v>346.36749809388954</v>
      </c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</row>
    <row r="14" spans="1:95" s="40" customFormat="1" x14ac:dyDescent="0.25">
      <c r="A14" s="29" t="s">
        <v>81</v>
      </c>
      <c r="B14" s="30">
        <v>40442</v>
      </c>
      <c r="C14" s="31">
        <v>0</v>
      </c>
      <c r="D14" s="32" t="s">
        <v>82</v>
      </c>
      <c r="E14" s="29" t="s">
        <v>88</v>
      </c>
      <c r="F14" s="33">
        <v>5</v>
      </c>
      <c r="G14" s="33" t="s">
        <v>84</v>
      </c>
      <c r="H14" s="34">
        <v>6.2526666666666664</v>
      </c>
      <c r="I14" s="35">
        <v>858.596</v>
      </c>
      <c r="J14" s="36">
        <v>72.852999999999994</v>
      </c>
      <c r="K14" s="34">
        <v>40.021000000000001</v>
      </c>
      <c r="L14" s="34">
        <v>12.565</v>
      </c>
      <c r="M14" s="34">
        <v>1.4059999999999999</v>
      </c>
      <c r="N14" s="34">
        <v>0.10300000000000001</v>
      </c>
      <c r="O14" s="34">
        <v>168.85</v>
      </c>
      <c r="P14" s="35">
        <v>151200.9</v>
      </c>
      <c r="Q14" s="35">
        <v>4124.0959999999995</v>
      </c>
      <c r="R14" s="34">
        <v>10.46</v>
      </c>
      <c r="S14" s="34">
        <v>117.13760000000001</v>
      </c>
      <c r="T14" s="34">
        <v>11.198623326959847</v>
      </c>
      <c r="U14" s="34">
        <v>6.98</v>
      </c>
      <c r="V14" s="34">
        <v>0.66730401529636707</v>
      </c>
      <c r="W14" s="34">
        <v>0.48699999999999999</v>
      </c>
      <c r="X14" s="37">
        <v>1.67E-2</v>
      </c>
      <c r="Y14" s="37">
        <v>4.3E-3</v>
      </c>
      <c r="Z14" s="37">
        <v>3.44E-2</v>
      </c>
      <c r="AA14" s="34">
        <v>0.13</v>
      </c>
      <c r="AB14" s="34">
        <v>101.8</v>
      </c>
      <c r="AC14" s="34">
        <v>0.52600000000000002</v>
      </c>
      <c r="AD14" s="34">
        <v>100</v>
      </c>
      <c r="AE14" s="35">
        <v>327</v>
      </c>
      <c r="AF14" s="34">
        <v>8.5999999999999993E-2</v>
      </c>
      <c r="AG14" s="35">
        <v>2670</v>
      </c>
      <c r="AH14" s="34">
        <v>0.1</v>
      </c>
      <c r="AI14" s="35"/>
      <c r="AJ14" s="34">
        <v>3.23</v>
      </c>
      <c r="AK14" s="15">
        <f t="shared" si="0"/>
        <v>0.52600000000000002</v>
      </c>
      <c r="AL14" s="34"/>
      <c r="AM14" s="34"/>
      <c r="AN14" s="34">
        <v>0.22600000000000001</v>
      </c>
      <c r="AO14" s="34">
        <v>1.0640000000000001</v>
      </c>
      <c r="AP14" s="34">
        <v>0.83799999999999997</v>
      </c>
      <c r="AQ14" s="34">
        <v>49.567999999999998</v>
      </c>
      <c r="AR14" s="34"/>
      <c r="AS14" s="35">
        <v>236</v>
      </c>
      <c r="AT14" s="34">
        <v>13.53</v>
      </c>
      <c r="AU14" s="38">
        <f t="shared" si="1"/>
        <v>5.7330508474576269E-2</v>
      </c>
      <c r="AV14" s="34">
        <v>1.8029999999999999</v>
      </c>
      <c r="AW14" s="34">
        <v>20.344000000000001</v>
      </c>
      <c r="AX14" s="36">
        <v>45</v>
      </c>
      <c r="AY14" s="36">
        <v>5.58</v>
      </c>
      <c r="AZ14" s="34">
        <v>36.308</v>
      </c>
      <c r="BA14" s="34">
        <v>4.3179999999999996</v>
      </c>
      <c r="BB14" s="34">
        <v>19.103000000000002</v>
      </c>
      <c r="BC14" s="34">
        <v>13.41</v>
      </c>
      <c r="BD14" s="34">
        <v>9.1229999999999993</v>
      </c>
      <c r="BE14" s="34">
        <v>0.221</v>
      </c>
      <c r="BF14" s="34">
        <v>19.873000000000001</v>
      </c>
      <c r="BG14" s="15">
        <v>1.3360000000000001</v>
      </c>
      <c r="BH14" s="34"/>
      <c r="BI14" s="35"/>
      <c r="BJ14" s="39">
        <f t="shared" si="2"/>
        <v>3239.3998874445806</v>
      </c>
      <c r="BK14" s="39">
        <f t="shared" si="3"/>
        <v>338.07251193123608</v>
      </c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</row>
    <row r="15" spans="1:95" x14ac:dyDescent="0.25">
      <c r="A15" s="2" t="s">
        <v>81</v>
      </c>
      <c r="B15" s="41">
        <v>40470</v>
      </c>
      <c r="C15" s="31">
        <v>28</v>
      </c>
      <c r="D15" s="42" t="s">
        <v>89</v>
      </c>
      <c r="E15" s="2" t="s">
        <v>83</v>
      </c>
      <c r="F15" s="5">
        <v>1</v>
      </c>
      <c r="G15" s="5">
        <v>1</v>
      </c>
      <c r="H15" s="3">
        <v>6.6999999999999993</v>
      </c>
      <c r="I15" s="6">
        <v>1345.7239999999999</v>
      </c>
      <c r="J15" s="7">
        <v>75.805999999999997</v>
      </c>
      <c r="K15" s="3">
        <v>42.412999999999997</v>
      </c>
      <c r="L15" s="3">
        <v>42.837000000000003</v>
      </c>
      <c r="M15" s="3">
        <v>2.92</v>
      </c>
      <c r="N15" s="3">
        <v>0.89100000000000001</v>
      </c>
      <c r="O15" s="3">
        <v>74.647099999999995</v>
      </c>
      <c r="P15" s="6">
        <v>79550.2</v>
      </c>
      <c r="Q15" s="6">
        <v>488.29</v>
      </c>
      <c r="R15" s="3">
        <v>3.536</v>
      </c>
      <c r="S15" s="3">
        <v>163.41480000000001</v>
      </c>
      <c r="T15" s="3">
        <v>46.214592760180999</v>
      </c>
      <c r="U15" s="3">
        <v>7.4503000000000004</v>
      </c>
      <c r="V15" s="3">
        <v>2.106985294117647</v>
      </c>
      <c r="W15" s="3">
        <v>0.64470000000000005</v>
      </c>
      <c r="X15" s="8">
        <v>1.5800000000000002E-2</v>
      </c>
      <c r="Y15" s="8">
        <v>7.7999999999999996E-3</v>
      </c>
      <c r="Z15" s="8">
        <v>2.46E-2</v>
      </c>
      <c r="AA15" s="3">
        <v>0.16</v>
      </c>
      <c r="AB15" s="3">
        <v>55.3</v>
      </c>
      <c r="AC15" s="3">
        <v>0.108</v>
      </c>
      <c r="AD15" s="3">
        <v>70</v>
      </c>
      <c r="AE15" s="6">
        <v>190</v>
      </c>
      <c r="AF15" s="3">
        <v>0.16600000000000001</v>
      </c>
      <c r="AG15" s="6">
        <v>1630</v>
      </c>
      <c r="AH15" s="3">
        <v>0.06</v>
      </c>
      <c r="AJ15" s="3">
        <v>2.37</v>
      </c>
      <c r="AK15" s="15">
        <f t="shared" si="0"/>
        <v>0.108</v>
      </c>
      <c r="AN15" s="3">
        <v>0.17100000000000001</v>
      </c>
      <c r="AO15" s="3">
        <v>1.0209999999999999</v>
      </c>
      <c r="AP15" s="3">
        <v>0.84899999999999998</v>
      </c>
      <c r="AQ15" s="3">
        <v>55.101999999999997</v>
      </c>
      <c r="AS15" s="6">
        <v>212</v>
      </c>
      <c r="AT15" s="3">
        <v>14.33</v>
      </c>
      <c r="AU15" s="9">
        <f t="shared" si="1"/>
        <v>6.7594339622641511E-2</v>
      </c>
      <c r="AV15" s="3">
        <v>3.778</v>
      </c>
      <c r="AW15" s="3">
        <v>15.84</v>
      </c>
      <c r="AX15" s="7">
        <v>35.409999999999997</v>
      </c>
      <c r="AY15" s="7">
        <v>17.55</v>
      </c>
      <c r="AZ15" s="3">
        <v>31.053999999999998</v>
      </c>
      <c r="BA15" s="3">
        <v>4.18</v>
      </c>
      <c r="BB15" s="3">
        <v>15.911</v>
      </c>
      <c r="BC15" s="3">
        <v>10.739000000000001</v>
      </c>
      <c r="BD15" s="3">
        <v>7.7949999999999999</v>
      </c>
      <c r="BE15" s="3">
        <v>0.192</v>
      </c>
      <c r="BF15" s="3">
        <v>14.093999999999999</v>
      </c>
      <c r="BG15" s="15">
        <v>1.2310000000000001</v>
      </c>
      <c r="BJ15" s="10">
        <f t="shared" si="2"/>
        <v>2796.6124053505</v>
      </c>
      <c r="BK15" s="10">
        <f t="shared" si="3"/>
        <v>337.86810647678783</v>
      </c>
    </row>
    <row r="16" spans="1:95" x14ac:dyDescent="0.25">
      <c r="A16" s="2" t="s">
        <v>81</v>
      </c>
      <c r="B16" s="43">
        <v>40470</v>
      </c>
      <c r="C16" s="31">
        <v>28</v>
      </c>
      <c r="D16" s="42" t="s">
        <v>89</v>
      </c>
      <c r="E16" s="2" t="s">
        <v>83</v>
      </c>
      <c r="F16" s="5">
        <v>1</v>
      </c>
      <c r="G16" s="5">
        <v>2</v>
      </c>
      <c r="H16" s="3">
        <v>6.375</v>
      </c>
      <c r="I16" s="6">
        <v>1974.5119999999999</v>
      </c>
      <c r="J16" s="7">
        <v>84.781999999999996</v>
      </c>
      <c r="K16" s="3">
        <v>50.049000000000007</v>
      </c>
      <c r="L16" s="3">
        <v>46.835000000000001</v>
      </c>
      <c r="M16" s="3">
        <v>1.4990000000000001</v>
      </c>
      <c r="N16" s="3">
        <v>1.3080000000000001</v>
      </c>
      <c r="O16" s="3">
        <v>131.99690000000001</v>
      </c>
      <c r="P16" s="6">
        <v>125418.9</v>
      </c>
      <c r="Q16" s="6">
        <v>458.3913</v>
      </c>
      <c r="R16" s="3">
        <v>13.24</v>
      </c>
      <c r="S16" s="3">
        <v>195.61349999999999</v>
      </c>
      <c r="T16" s="3">
        <v>14.774433534743201</v>
      </c>
      <c r="W16" s="3">
        <v>0.4632</v>
      </c>
      <c r="X16" s="8">
        <v>1.8700000000000001E-2</v>
      </c>
      <c r="Y16" s="8">
        <v>2.0999999999999999E-3</v>
      </c>
      <c r="Z16" s="8">
        <v>4.0500000000000001E-2</v>
      </c>
      <c r="AA16" s="3">
        <v>0.25</v>
      </c>
      <c r="AB16" s="3">
        <v>63.3</v>
      </c>
      <c r="AC16" s="3">
        <v>0.183</v>
      </c>
      <c r="AD16" s="3">
        <v>80</v>
      </c>
      <c r="AE16" s="6">
        <v>220</v>
      </c>
      <c r="AF16" s="3">
        <v>0.16</v>
      </c>
      <c r="AG16" s="6">
        <v>1830</v>
      </c>
      <c r="AH16" s="3">
        <v>0.12</v>
      </c>
      <c r="AJ16" s="3">
        <v>4.0199999999999996</v>
      </c>
      <c r="AK16" s="15">
        <f t="shared" si="0"/>
        <v>0.183</v>
      </c>
      <c r="AN16" s="3">
        <v>0.219</v>
      </c>
      <c r="AO16" s="3">
        <v>1.117</v>
      </c>
      <c r="AP16" s="3">
        <v>0.89900000000000002</v>
      </c>
      <c r="AQ16" s="3">
        <v>50.395000000000003</v>
      </c>
      <c r="AS16" s="6">
        <v>257</v>
      </c>
      <c r="AT16" s="3">
        <v>25.855</v>
      </c>
      <c r="AU16" s="9">
        <f t="shared" si="1"/>
        <v>0.10060311284046693</v>
      </c>
      <c r="AV16" s="3">
        <v>1.4059999999999999</v>
      </c>
      <c r="AW16" s="3">
        <v>19.495000000000001</v>
      </c>
      <c r="AX16" s="7">
        <v>39.97</v>
      </c>
      <c r="AY16" s="7">
        <v>9.1999999999999993</v>
      </c>
      <c r="AZ16" s="3">
        <v>34.116</v>
      </c>
      <c r="BA16" s="3">
        <v>4.9930000000000003</v>
      </c>
      <c r="BB16" s="3">
        <v>17.308</v>
      </c>
      <c r="BC16" s="3">
        <v>11.12</v>
      </c>
      <c r="BD16" s="3">
        <v>7.782</v>
      </c>
      <c r="BE16" s="3">
        <v>0.193</v>
      </c>
      <c r="BF16" s="3">
        <v>13.903</v>
      </c>
      <c r="BG16" s="15">
        <v>1.052</v>
      </c>
      <c r="BJ16" s="10">
        <f t="shared" si="2"/>
        <v>3031.3038144889247</v>
      </c>
      <c r="BK16" s="10">
        <f t="shared" si="3"/>
        <v>516.59373813662603</v>
      </c>
    </row>
    <row r="17" spans="1:95" x14ac:dyDescent="0.25">
      <c r="A17" s="2" t="s">
        <v>81</v>
      </c>
      <c r="B17" s="43">
        <v>40470</v>
      </c>
      <c r="C17" s="31">
        <v>28</v>
      </c>
      <c r="D17" s="42" t="s">
        <v>89</v>
      </c>
      <c r="E17" s="2" t="s">
        <v>83</v>
      </c>
      <c r="F17" s="5">
        <v>1</v>
      </c>
      <c r="G17" s="5">
        <v>3</v>
      </c>
      <c r="H17" s="3">
        <v>6.67</v>
      </c>
      <c r="I17" s="6">
        <v>731.53899999999999</v>
      </c>
      <c r="J17" s="7">
        <v>47.755000000000003</v>
      </c>
      <c r="K17" s="3">
        <v>32.427</v>
      </c>
      <c r="L17" s="3">
        <v>1.9990000000000001</v>
      </c>
      <c r="M17" s="3">
        <v>1.992</v>
      </c>
      <c r="N17" s="3">
        <v>0.13900000000000001</v>
      </c>
      <c r="O17" s="3">
        <v>80.356099999999998</v>
      </c>
      <c r="P17" s="6">
        <v>93904.8</v>
      </c>
      <c r="Q17" s="6">
        <v>1937.6479999999999</v>
      </c>
      <c r="R17" s="3">
        <v>2.1339999999999999</v>
      </c>
      <c r="S17" s="3">
        <v>100.7659</v>
      </c>
      <c r="T17" s="3">
        <v>47.219259606373015</v>
      </c>
      <c r="U17" s="3">
        <v>0.56910000000000005</v>
      </c>
      <c r="V17" s="3">
        <v>0.26668228678537959</v>
      </c>
      <c r="W17" s="3">
        <v>0.44450000000000001</v>
      </c>
      <c r="X17" s="8">
        <v>1.5900000000000001E-2</v>
      </c>
      <c r="Y17" s="8">
        <v>5.8999999999999999E-3</v>
      </c>
      <c r="Z17" s="8">
        <v>3.5799999999999998E-2</v>
      </c>
      <c r="AA17" s="3">
        <v>0.13</v>
      </c>
      <c r="AB17" s="3">
        <v>57.5</v>
      </c>
      <c r="AC17" s="3">
        <v>0.16300000000000001</v>
      </c>
      <c r="AD17" s="3">
        <v>60</v>
      </c>
      <c r="AE17" s="6">
        <v>193</v>
      </c>
      <c r="AF17" s="3">
        <v>0.13100000000000001</v>
      </c>
      <c r="AG17" s="6">
        <v>1570</v>
      </c>
      <c r="AH17" s="3">
        <v>0.06</v>
      </c>
      <c r="AJ17" s="3">
        <v>1.69</v>
      </c>
      <c r="AK17" s="15">
        <f t="shared" si="0"/>
        <v>0.16300000000000001</v>
      </c>
      <c r="AN17" s="3">
        <v>0.17399999999999999</v>
      </c>
      <c r="AO17" s="3">
        <v>1.016</v>
      </c>
      <c r="AP17" s="3">
        <v>0.84299999999999997</v>
      </c>
      <c r="AQ17" s="3">
        <v>51.021999999999998</v>
      </c>
      <c r="AS17" s="6">
        <v>306</v>
      </c>
      <c r="AT17" s="3">
        <v>23.435000000000002</v>
      </c>
      <c r="AU17" s="9">
        <f t="shared" si="1"/>
        <v>7.6584967320261446E-2</v>
      </c>
      <c r="AV17" s="3">
        <v>4.3330000000000002</v>
      </c>
      <c r="AW17" s="3">
        <v>16.559999999999999</v>
      </c>
      <c r="AX17" s="7">
        <v>92.41</v>
      </c>
      <c r="AY17" s="7">
        <v>12.01</v>
      </c>
      <c r="AZ17" s="3">
        <v>33.165999999999997</v>
      </c>
      <c r="BA17" s="3">
        <v>4.1589999999999998</v>
      </c>
      <c r="BB17" s="3">
        <v>18.77</v>
      </c>
      <c r="BC17" s="3">
        <v>10.897</v>
      </c>
      <c r="BD17" s="3">
        <v>7.9409999999999998</v>
      </c>
      <c r="BE17" s="3">
        <v>0.19400000000000001</v>
      </c>
      <c r="BF17" s="3">
        <v>14.353999999999999</v>
      </c>
      <c r="BG17" s="15">
        <v>1.2010000000000001</v>
      </c>
      <c r="BJ17" s="10">
        <f t="shared" si="2"/>
        <v>6407.705999371793</v>
      </c>
      <c r="BK17" s="10">
        <f t="shared" si="3"/>
        <v>722.7002189533415</v>
      </c>
    </row>
    <row r="18" spans="1:95" x14ac:dyDescent="0.25">
      <c r="A18" s="2" t="s">
        <v>81</v>
      </c>
      <c r="B18" s="43">
        <v>40470</v>
      </c>
      <c r="C18" s="31">
        <v>28</v>
      </c>
      <c r="D18" s="42" t="s">
        <v>89</v>
      </c>
      <c r="E18" s="2" t="s">
        <v>85</v>
      </c>
      <c r="F18" s="5">
        <v>2</v>
      </c>
      <c r="G18" s="5">
        <v>1</v>
      </c>
      <c r="H18" s="3">
        <v>6.1849999999999996</v>
      </c>
      <c r="I18" s="6">
        <v>193.24600000000001</v>
      </c>
      <c r="J18" s="7">
        <v>27.815000000000001</v>
      </c>
      <c r="K18" s="3">
        <v>6.7729999999999997</v>
      </c>
      <c r="L18" s="3">
        <v>34.625999999999998</v>
      </c>
      <c r="M18" s="3">
        <v>3.5409999999999999</v>
      </c>
      <c r="N18" s="3">
        <v>1.9E-2</v>
      </c>
      <c r="O18" s="3">
        <v>92.674899999999994</v>
      </c>
      <c r="P18" s="6">
        <v>99436.43</v>
      </c>
      <c r="Q18" s="6">
        <v>71.314700000000002</v>
      </c>
      <c r="R18" s="3">
        <v>2.0529999999999999</v>
      </c>
      <c r="S18" s="3">
        <v>41.263100000000001</v>
      </c>
      <c r="T18" s="3">
        <v>20.098928397467123</v>
      </c>
      <c r="U18" s="3">
        <v>7.7130999999999998</v>
      </c>
      <c r="V18" s="3">
        <v>3.7569897710667317</v>
      </c>
      <c r="W18" s="3">
        <v>1.4908999999999999</v>
      </c>
      <c r="X18" s="8">
        <v>1.4500000000000001E-2</v>
      </c>
      <c r="Y18" s="8">
        <v>1.04E-2</v>
      </c>
      <c r="Z18" s="8">
        <v>9.7999999999999997E-3</v>
      </c>
      <c r="AA18" s="3">
        <v>0.155</v>
      </c>
      <c r="AB18" s="3">
        <v>50.6</v>
      </c>
      <c r="AC18" s="3">
        <v>145.47999999999999</v>
      </c>
      <c r="AD18" s="3">
        <v>70</v>
      </c>
      <c r="AE18" s="6">
        <v>167</v>
      </c>
      <c r="AF18" s="3">
        <v>0.41500000000000004</v>
      </c>
      <c r="AG18" s="6">
        <v>1720</v>
      </c>
      <c r="AH18" s="3">
        <v>0.08</v>
      </c>
      <c r="AJ18" s="3">
        <v>3.59</v>
      </c>
      <c r="AK18" s="15">
        <f t="shared" si="0"/>
        <v>145.47999999999999</v>
      </c>
      <c r="AN18" s="3">
        <v>0.16600000000000001</v>
      </c>
      <c r="AO18" s="3">
        <v>1.036</v>
      </c>
      <c r="AP18" s="3">
        <v>0.87</v>
      </c>
      <c r="AQ18" s="3">
        <v>53.079000000000001</v>
      </c>
      <c r="AS18" s="6">
        <v>215</v>
      </c>
      <c r="AT18" s="3">
        <v>19.95</v>
      </c>
      <c r="AU18" s="9">
        <f t="shared" si="1"/>
        <v>9.2790697674418596E-2</v>
      </c>
      <c r="AV18" s="3">
        <v>6.8780000000000001</v>
      </c>
      <c r="AW18" s="3">
        <v>22.149000000000001</v>
      </c>
      <c r="AX18" s="7">
        <v>148.91</v>
      </c>
      <c r="AY18" s="7">
        <v>59.54</v>
      </c>
      <c r="AZ18" s="3">
        <v>33.1</v>
      </c>
      <c r="BA18" s="3">
        <v>3.45</v>
      </c>
      <c r="BB18" s="3">
        <v>24.018000000000001</v>
      </c>
      <c r="BC18" s="3">
        <v>11.355</v>
      </c>
      <c r="BD18" s="3">
        <v>7.4569999999999999</v>
      </c>
      <c r="BE18" s="3">
        <v>0.184</v>
      </c>
      <c r="BF18" s="3">
        <v>14.763999999999999</v>
      </c>
      <c r="BG18" s="15">
        <v>1.2210000000000001</v>
      </c>
      <c r="BJ18" s="10">
        <f t="shared" si="2"/>
        <v>7729.6422793456768</v>
      </c>
      <c r="BK18" s="10">
        <f t="shared" si="3"/>
        <v>2945.5189723903736</v>
      </c>
    </row>
    <row r="19" spans="1:95" x14ac:dyDescent="0.25">
      <c r="A19" s="2" t="s">
        <v>81</v>
      </c>
      <c r="B19" s="43">
        <v>40470</v>
      </c>
      <c r="C19" s="31">
        <v>28</v>
      </c>
      <c r="D19" s="42" t="s">
        <v>89</v>
      </c>
      <c r="E19" s="2" t="s">
        <v>85</v>
      </c>
      <c r="F19" s="5">
        <v>2</v>
      </c>
      <c r="G19" s="5">
        <v>2</v>
      </c>
      <c r="H19" s="3">
        <v>5.8525</v>
      </c>
      <c r="I19" s="6">
        <v>500.447</v>
      </c>
      <c r="J19" s="7">
        <v>22.622</v>
      </c>
      <c r="K19" s="3">
        <v>23.655999999999999</v>
      </c>
      <c r="L19" s="3">
        <v>41.052</v>
      </c>
      <c r="M19" s="3">
        <v>1.7490000000000001</v>
      </c>
      <c r="N19" s="3">
        <v>1.9E-2</v>
      </c>
      <c r="O19" s="3">
        <v>95.397000000000006</v>
      </c>
      <c r="P19" s="6">
        <v>94992.98</v>
      </c>
      <c r="Q19" s="6">
        <v>125.93470000000001</v>
      </c>
      <c r="R19" s="3">
        <v>2.2080000000000002</v>
      </c>
      <c r="S19" s="3">
        <v>254.29759999999999</v>
      </c>
      <c r="T19" s="3">
        <v>115.17101449275361</v>
      </c>
      <c r="U19" s="3">
        <v>61.437199999999997</v>
      </c>
      <c r="V19" s="3">
        <v>27.824818840579706</v>
      </c>
      <c r="W19" s="3">
        <v>0.54710000000000003</v>
      </c>
      <c r="X19" s="8">
        <v>5.7999999999999996E-3</v>
      </c>
      <c r="Y19" s="8">
        <v>1.04E-2</v>
      </c>
      <c r="Z19" s="8">
        <v>1.06E-2</v>
      </c>
      <c r="AA19" s="3">
        <v>0.18</v>
      </c>
      <c r="AB19" s="3">
        <v>53.5</v>
      </c>
      <c r="AC19" s="3">
        <v>72.209999999999994</v>
      </c>
      <c r="AD19" s="3">
        <v>70</v>
      </c>
      <c r="AE19" s="6">
        <v>187</v>
      </c>
      <c r="AF19" s="3">
        <v>0.30299999999999999</v>
      </c>
      <c r="AG19" s="6">
        <v>1840</v>
      </c>
      <c r="AH19" s="3">
        <v>0.11</v>
      </c>
      <c r="AJ19" s="3">
        <v>3.89</v>
      </c>
      <c r="AK19" s="15">
        <f t="shared" si="0"/>
        <v>72.209999999999994</v>
      </c>
      <c r="AN19" s="3">
        <v>0.20399999999999999</v>
      </c>
      <c r="AO19" s="3">
        <v>1.077</v>
      </c>
      <c r="AP19" s="3">
        <v>0.873</v>
      </c>
      <c r="AQ19" s="3">
        <v>46.918999999999997</v>
      </c>
      <c r="AS19" s="6">
        <v>256</v>
      </c>
      <c r="AT19" s="3">
        <v>30.71</v>
      </c>
      <c r="AU19" s="9">
        <f t="shared" si="1"/>
        <v>0.1199609375</v>
      </c>
      <c r="AV19" s="3">
        <v>2.335</v>
      </c>
      <c r="AW19" s="3">
        <v>19.423999999999999</v>
      </c>
      <c r="AX19" s="7">
        <v>121.1</v>
      </c>
      <c r="AY19" s="7">
        <v>77.11</v>
      </c>
      <c r="AZ19" s="3">
        <v>36.917500000000004</v>
      </c>
      <c r="BA19" s="3">
        <v>6.1684999999999999</v>
      </c>
      <c r="BB19" s="3">
        <v>31.877000000000002</v>
      </c>
      <c r="BC19" s="3">
        <v>11.7995</v>
      </c>
      <c r="BD19" s="3">
        <v>7.6524999999999999</v>
      </c>
      <c r="BE19" s="3">
        <v>0.217</v>
      </c>
      <c r="BF19" s="3">
        <v>13.459499999999998</v>
      </c>
      <c r="BG19" s="15">
        <v>1.371</v>
      </c>
      <c r="BJ19" s="10">
        <f t="shared" si="2"/>
        <v>11316.417646538768</v>
      </c>
      <c r="BK19" s="10">
        <f t="shared" si="3"/>
        <v>1298.190733851877</v>
      </c>
    </row>
    <row r="20" spans="1:95" x14ac:dyDescent="0.25">
      <c r="A20" s="2" t="s">
        <v>81</v>
      </c>
      <c r="B20" s="43">
        <v>40470</v>
      </c>
      <c r="C20" s="31">
        <v>28</v>
      </c>
      <c r="D20" s="42" t="s">
        <v>89</v>
      </c>
      <c r="E20" s="2" t="s">
        <v>85</v>
      </c>
      <c r="F20" s="5">
        <v>2</v>
      </c>
      <c r="G20" s="5">
        <v>3</v>
      </c>
      <c r="H20" s="3">
        <v>6.3025000000000002</v>
      </c>
      <c r="I20" s="6">
        <v>180.07499999999999</v>
      </c>
      <c r="J20" s="7">
        <v>22.082000000000001</v>
      </c>
      <c r="K20" s="3">
        <v>16.709</v>
      </c>
      <c r="L20" s="3">
        <v>4.3550000000000004</v>
      </c>
      <c r="M20" s="3">
        <v>4.5549999999999997</v>
      </c>
      <c r="N20" s="3">
        <v>1.9E-2</v>
      </c>
      <c r="O20" s="3">
        <v>89.415350000000004</v>
      </c>
      <c r="P20" s="6">
        <v>96385.01</v>
      </c>
      <c r="Q20" s="6">
        <v>841.50094999999999</v>
      </c>
      <c r="R20" s="3">
        <v>2.3410000000000002</v>
      </c>
      <c r="S20" s="3">
        <v>333.44819999999999</v>
      </c>
      <c r="T20" s="3">
        <v>142.43835967535239</v>
      </c>
      <c r="U20" s="3">
        <v>41.719499999999996</v>
      </c>
      <c r="V20" s="3">
        <v>17.821230243485687</v>
      </c>
      <c r="W20" s="3">
        <v>0.52890000000000004</v>
      </c>
      <c r="X20" s="8">
        <v>8.5000000000000006E-3</v>
      </c>
      <c r="Y20" s="8">
        <v>1.35E-2</v>
      </c>
      <c r="Z20" s="8">
        <v>1.6E-2</v>
      </c>
      <c r="AA20" s="3">
        <v>0.17</v>
      </c>
      <c r="AB20" s="3">
        <v>42.5</v>
      </c>
      <c r="AC20" s="3">
        <v>33.223999999999997</v>
      </c>
      <c r="AD20" s="3">
        <v>60</v>
      </c>
      <c r="AE20" s="6">
        <v>163</v>
      </c>
      <c r="AF20" s="3">
        <v>0.2</v>
      </c>
      <c r="AG20" s="6">
        <v>1640</v>
      </c>
      <c r="AH20" s="3">
        <v>0.02</v>
      </c>
      <c r="AJ20" s="3">
        <v>2.6</v>
      </c>
      <c r="AK20" s="15">
        <f t="shared" si="0"/>
        <v>33.223999999999997</v>
      </c>
      <c r="AN20" s="3">
        <v>0.186</v>
      </c>
      <c r="AO20" s="3">
        <v>1.05</v>
      </c>
      <c r="AP20" s="3">
        <v>0.86299999999999999</v>
      </c>
      <c r="AQ20" s="3">
        <v>49.012999999999998</v>
      </c>
      <c r="AS20" s="6">
        <v>264</v>
      </c>
      <c r="AT20" s="3">
        <v>24.46</v>
      </c>
      <c r="AU20" s="9">
        <f t="shared" si="1"/>
        <v>9.2651515151515151E-2</v>
      </c>
      <c r="AV20" s="3">
        <v>6.31</v>
      </c>
      <c r="AW20" s="3">
        <v>22.725999999999999</v>
      </c>
      <c r="AX20" s="7">
        <v>175.61</v>
      </c>
      <c r="AY20" s="7">
        <v>40.21</v>
      </c>
      <c r="AZ20" s="3">
        <v>35.154000000000003</v>
      </c>
      <c r="BA20" s="3">
        <v>3.375</v>
      </c>
      <c r="BB20" s="3">
        <v>27.378</v>
      </c>
      <c r="BC20" s="3">
        <v>11.292999999999999</v>
      </c>
      <c r="BD20" s="3">
        <v>7.7009999999999996</v>
      </c>
      <c r="BE20" s="3">
        <v>0.19800000000000001</v>
      </c>
      <c r="BF20" s="3">
        <v>14.731</v>
      </c>
      <c r="BG20" s="15">
        <v>1.3169999999999999</v>
      </c>
      <c r="BJ20" s="10">
        <f t="shared" si="2"/>
        <v>11955.438818947559</v>
      </c>
      <c r="BK20" s="10">
        <f t="shared" si="3"/>
        <v>1463.8817403794362</v>
      </c>
    </row>
    <row r="21" spans="1:95" x14ac:dyDescent="0.25">
      <c r="A21" s="2" t="s">
        <v>81</v>
      </c>
      <c r="B21" s="43">
        <v>40470</v>
      </c>
      <c r="C21" s="31">
        <v>28</v>
      </c>
      <c r="D21" s="42" t="s">
        <v>89</v>
      </c>
      <c r="E21" s="2" t="s">
        <v>86</v>
      </c>
      <c r="F21" s="5">
        <v>3</v>
      </c>
      <c r="G21" s="5">
        <v>1</v>
      </c>
      <c r="H21" s="3">
        <v>6.8699999999999992</v>
      </c>
      <c r="I21" s="6">
        <v>1366.364</v>
      </c>
      <c r="J21" s="7">
        <v>94.025000000000006</v>
      </c>
      <c r="K21" s="3">
        <v>44.341999999999999</v>
      </c>
      <c r="L21" s="3">
        <v>19.491</v>
      </c>
      <c r="M21" s="3">
        <v>1.3420000000000001</v>
      </c>
      <c r="N21" s="3">
        <v>1.1459999999999999</v>
      </c>
      <c r="O21" s="3">
        <v>62.895049999999998</v>
      </c>
      <c r="P21" s="6">
        <v>87020.744999999995</v>
      </c>
      <c r="Q21" s="6">
        <v>789.21035000000006</v>
      </c>
      <c r="R21" s="3">
        <v>3.1560000000000001</v>
      </c>
      <c r="S21" s="3">
        <v>140.22499999999999</v>
      </c>
      <c r="T21" s="3">
        <v>44.431242078580475</v>
      </c>
      <c r="U21" s="3">
        <v>18.6934</v>
      </c>
      <c r="V21" s="3">
        <v>5.9231305449936631</v>
      </c>
      <c r="W21" s="3">
        <v>0.9143</v>
      </c>
      <c r="X21" s="8">
        <v>1.55E-2</v>
      </c>
      <c r="Y21" s="8">
        <v>5.4000000000000003E-3</v>
      </c>
      <c r="Z21" s="8">
        <v>1.6899999999999998E-2</v>
      </c>
      <c r="AA21" s="3">
        <v>0.14000000000000001</v>
      </c>
      <c r="AB21" s="3">
        <v>99.1</v>
      </c>
      <c r="AC21" s="3">
        <v>7.8E-2</v>
      </c>
      <c r="AD21" s="3">
        <v>60</v>
      </c>
      <c r="AE21" s="6">
        <v>183</v>
      </c>
      <c r="AF21" s="3">
        <v>0.222</v>
      </c>
      <c r="AG21" s="6">
        <v>1560</v>
      </c>
      <c r="AH21" s="3">
        <v>0.17</v>
      </c>
      <c r="AJ21" s="3">
        <v>1.89</v>
      </c>
      <c r="AK21" s="15">
        <f t="shared" si="0"/>
        <v>7.8E-2</v>
      </c>
      <c r="AN21" s="3">
        <v>0.191</v>
      </c>
      <c r="AO21" s="3">
        <v>1.0269999999999999</v>
      </c>
      <c r="AP21" s="3">
        <v>0.83599999999999997</v>
      </c>
      <c r="AQ21" s="3">
        <v>45.462000000000003</v>
      </c>
      <c r="AS21" s="6">
        <v>269</v>
      </c>
      <c r="AT21" s="3">
        <v>19.29</v>
      </c>
      <c r="AU21" s="9">
        <f t="shared" si="1"/>
        <v>7.1710037174721186E-2</v>
      </c>
      <c r="AV21" s="3">
        <v>3.774</v>
      </c>
      <c r="AW21" s="3">
        <v>22.327999999999999</v>
      </c>
      <c r="AX21" s="7">
        <v>56.92</v>
      </c>
      <c r="AY21" s="7">
        <v>19.54</v>
      </c>
      <c r="AZ21" s="3">
        <v>33.377000000000002</v>
      </c>
      <c r="BA21" s="3">
        <v>34.93</v>
      </c>
      <c r="BB21" s="3">
        <v>16.850999999999999</v>
      </c>
      <c r="BC21" s="3">
        <v>10.852</v>
      </c>
      <c r="BD21" s="3">
        <v>7.6829999999999998</v>
      </c>
      <c r="BE21" s="3">
        <v>0.20399999999999999</v>
      </c>
      <c r="BF21" s="3">
        <v>13.877000000000001</v>
      </c>
      <c r="BG21" s="15">
        <v>1.091</v>
      </c>
      <c r="BJ21" s="10">
        <f t="shared" si="2"/>
        <v>2860.9412390321722</v>
      </c>
      <c r="BK21" s="10">
        <f t="shared" si="3"/>
        <v>435.0277389382527</v>
      </c>
    </row>
    <row r="22" spans="1:95" x14ac:dyDescent="0.25">
      <c r="A22" s="2" t="s">
        <v>81</v>
      </c>
      <c r="B22" s="43">
        <v>40470</v>
      </c>
      <c r="C22" s="31">
        <v>28</v>
      </c>
      <c r="D22" s="42" t="s">
        <v>89</v>
      </c>
      <c r="E22" s="2" t="s">
        <v>86</v>
      </c>
      <c r="F22" s="5">
        <v>3</v>
      </c>
      <c r="G22" s="5">
        <v>2</v>
      </c>
      <c r="H22" s="3">
        <v>6.4925000000000006</v>
      </c>
      <c r="I22" s="6">
        <v>2404.75</v>
      </c>
      <c r="J22" s="7">
        <v>68.331999999999994</v>
      </c>
      <c r="K22" s="3">
        <v>28.161000000000001</v>
      </c>
      <c r="L22" s="3">
        <v>34.268999999999998</v>
      </c>
      <c r="M22" s="3">
        <v>0.83499999999999996</v>
      </c>
      <c r="N22" s="3">
        <v>0.31</v>
      </c>
      <c r="O22" s="3">
        <v>105.8158</v>
      </c>
      <c r="P22" s="6">
        <v>105015.5</v>
      </c>
      <c r="Q22" s="6">
        <v>168.892</v>
      </c>
      <c r="R22" s="3">
        <v>2.4820000000000002</v>
      </c>
      <c r="S22" s="3">
        <v>128.01329999999999</v>
      </c>
      <c r="T22" s="3">
        <v>51.576672038678474</v>
      </c>
      <c r="W22" s="3">
        <v>0.42570000000000002</v>
      </c>
      <c r="X22" s="8">
        <v>1.9199999999999998E-2</v>
      </c>
      <c r="Y22" s="8">
        <v>2.81E-2</v>
      </c>
      <c r="Z22" s="8">
        <v>4.5100000000000001E-2</v>
      </c>
      <c r="AA22" s="3">
        <v>0.12</v>
      </c>
      <c r="AB22" s="3">
        <v>96.5</v>
      </c>
      <c r="AC22" s="3">
        <v>2.7E-2</v>
      </c>
      <c r="AD22" s="3">
        <v>90</v>
      </c>
      <c r="AE22" s="6">
        <v>255</v>
      </c>
      <c r="AF22" s="3">
        <v>6.4000000000000001E-2</v>
      </c>
      <c r="AG22" s="6">
        <v>2170</v>
      </c>
      <c r="AH22" s="3">
        <v>0.05</v>
      </c>
      <c r="AJ22" s="3">
        <v>3.03</v>
      </c>
      <c r="AK22" s="15">
        <f t="shared" si="0"/>
        <v>2.7E-2</v>
      </c>
      <c r="AN22" s="3">
        <v>0.223</v>
      </c>
      <c r="AO22" s="3">
        <v>1.1040000000000001</v>
      </c>
      <c r="AP22" s="3">
        <v>0.88100000000000001</v>
      </c>
      <c r="AQ22" s="3">
        <v>46.814</v>
      </c>
      <c r="AS22" s="6">
        <v>188</v>
      </c>
      <c r="AT22" s="3">
        <v>12.92</v>
      </c>
      <c r="AU22" s="9">
        <f t="shared" si="1"/>
        <v>6.8723404255319143E-2</v>
      </c>
      <c r="AV22" s="3">
        <v>2.806</v>
      </c>
      <c r="AW22" s="3">
        <v>23.515000000000001</v>
      </c>
      <c r="AX22" s="7">
        <v>37.880000000000003</v>
      </c>
      <c r="AY22" s="7">
        <v>2.79</v>
      </c>
      <c r="AZ22" s="3">
        <v>33.259</v>
      </c>
      <c r="BA22" s="3">
        <v>33.904000000000003</v>
      </c>
      <c r="BB22" s="3">
        <v>16.158999999999999</v>
      </c>
      <c r="BC22" s="3">
        <v>10.962</v>
      </c>
      <c r="BD22" s="3">
        <v>7.6559999999999997</v>
      </c>
      <c r="BE22" s="3">
        <v>0.185</v>
      </c>
      <c r="BF22" s="3">
        <v>15.976000000000001</v>
      </c>
      <c r="BG22" s="15">
        <v>1.0249999999999999</v>
      </c>
      <c r="BJ22" s="10">
        <f t="shared" si="2"/>
        <v>2751.273195574548</v>
      </c>
      <c r="BK22" s="10">
        <f t="shared" si="3"/>
        <v>458.79052590461987</v>
      </c>
    </row>
    <row r="23" spans="1:95" x14ac:dyDescent="0.25">
      <c r="A23" s="2" t="s">
        <v>81</v>
      </c>
      <c r="B23" s="43">
        <v>40470</v>
      </c>
      <c r="C23" s="31">
        <v>28</v>
      </c>
      <c r="D23" s="42" t="s">
        <v>89</v>
      </c>
      <c r="E23" s="2" t="s">
        <v>86</v>
      </c>
      <c r="F23" s="5">
        <v>3</v>
      </c>
      <c r="G23" s="5">
        <v>3</v>
      </c>
      <c r="H23" s="3">
        <v>6.7375000000000007</v>
      </c>
      <c r="I23" s="6">
        <v>2950.1970000000001</v>
      </c>
      <c r="J23" s="7">
        <v>71.227999999999994</v>
      </c>
      <c r="K23" s="3">
        <v>55.771000000000001</v>
      </c>
      <c r="L23" s="3">
        <v>56.472999999999999</v>
      </c>
      <c r="M23" s="3">
        <v>1.421</v>
      </c>
      <c r="N23" s="3">
        <v>0.77800000000000002</v>
      </c>
      <c r="O23" s="3">
        <v>133.94919999999999</v>
      </c>
      <c r="P23" s="6">
        <v>136481.4</v>
      </c>
      <c r="Q23" s="6">
        <v>1078.05</v>
      </c>
      <c r="R23" s="3">
        <v>8.4380000000000006</v>
      </c>
      <c r="S23" s="3">
        <v>142.6985</v>
      </c>
      <c r="T23" s="3">
        <v>16.911412657027729</v>
      </c>
      <c r="U23" s="3">
        <v>3.6013000000000002</v>
      </c>
      <c r="V23" s="3">
        <v>0.42679544915856837</v>
      </c>
      <c r="W23" s="3">
        <v>0.77310000000000001</v>
      </c>
      <c r="X23" s="8">
        <v>1.6899999999999998E-2</v>
      </c>
      <c r="Y23" s="8">
        <v>3.6900000000000002E-2</v>
      </c>
      <c r="Z23" s="8">
        <v>2.18E-2</v>
      </c>
      <c r="AA23" s="3">
        <v>0.14000000000000001</v>
      </c>
      <c r="AB23" s="3">
        <v>123.9</v>
      </c>
      <c r="AC23" s="3">
        <v>2.3E-2</v>
      </c>
      <c r="AD23" s="3">
        <v>80</v>
      </c>
      <c r="AE23" s="6">
        <v>285</v>
      </c>
      <c r="AF23" s="3">
        <v>0.14099999999999999</v>
      </c>
      <c r="AG23" s="6">
        <v>2160</v>
      </c>
      <c r="AH23" s="3">
        <v>0.18</v>
      </c>
      <c r="AJ23" s="3">
        <v>4.29</v>
      </c>
      <c r="AK23" s="15">
        <f t="shared" si="0"/>
        <v>2.3E-2</v>
      </c>
      <c r="AN23" s="3">
        <v>0.216</v>
      </c>
      <c r="AO23" s="3">
        <v>1.1100000000000001</v>
      </c>
      <c r="AP23" s="3">
        <v>0.89400000000000002</v>
      </c>
      <c r="AQ23" s="3">
        <v>43.302999999999997</v>
      </c>
      <c r="AS23" s="6">
        <v>254</v>
      </c>
      <c r="AT23" s="3">
        <v>20.34</v>
      </c>
      <c r="AU23" s="9">
        <f t="shared" si="1"/>
        <v>8.0078740157480316E-2</v>
      </c>
      <c r="AV23" s="3">
        <v>8.7910000000000004</v>
      </c>
      <c r="AW23" s="3">
        <v>22.126999999999999</v>
      </c>
      <c r="AX23" s="7">
        <v>79.42</v>
      </c>
      <c r="AY23" s="7">
        <v>7.54</v>
      </c>
      <c r="AZ23" s="3">
        <v>34.154000000000003</v>
      </c>
      <c r="BA23" s="3">
        <v>32.168999999999997</v>
      </c>
      <c r="BB23" s="3">
        <v>18.553000000000001</v>
      </c>
      <c r="BC23" s="3">
        <v>10.763999999999999</v>
      </c>
      <c r="BD23" s="3">
        <v>8.109</v>
      </c>
      <c r="BE23" s="3">
        <v>0.20100000000000001</v>
      </c>
      <c r="BF23" s="3">
        <v>16.414999999999999</v>
      </c>
      <c r="BG23" s="15">
        <v>1.1639999999999999</v>
      </c>
      <c r="BJ23" s="10">
        <f t="shared" si="2"/>
        <v>3566.0133655304098</v>
      </c>
      <c r="BK23" s="10">
        <f t="shared" si="3"/>
        <v>364.7056714062864</v>
      </c>
    </row>
    <row r="24" spans="1:95" x14ac:dyDescent="0.25">
      <c r="A24" s="2" t="s">
        <v>81</v>
      </c>
      <c r="B24" s="43">
        <v>40470</v>
      </c>
      <c r="C24" s="31">
        <v>28</v>
      </c>
      <c r="D24" s="42" t="s">
        <v>89</v>
      </c>
      <c r="E24" s="2" t="s">
        <v>87</v>
      </c>
      <c r="F24" s="5">
        <v>4</v>
      </c>
      <c r="G24" s="5">
        <v>1</v>
      </c>
      <c r="H24" s="3">
        <v>6.6574999999999998</v>
      </c>
      <c r="I24" s="6">
        <v>1615.4090000000001</v>
      </c>
      <c r="J24" s="7">
        <v>41.121000000000002</v>
      </c>
      <c r="K24" s="3">
        <v>13.756</v>
      </c>
      <c r="L24" s="3">
        <v>35.911000000000001</v>
      </c>
      <c r="M24" s="3">
        <v>1.913</v>
      </c>
      <c r="N24" s="3">
        <v>0.749</v>
      </c>
      <c r="O24" s="3">
        <v>92.024900000000002</v>
      </c>
      <c r="P24" s="6">
        <v>85088.68</v>
      </c>
      <c r="Q24" s="6">
        <v>358.97800000000001</v>
      </c>
      <c r="R24" s="3">
        <v>4.5640000000000001</v>
      </c>
      <c r="S24" s="3">
        <v>151.88839999999999</v>
      </c>
      <c r="T24" s="3">
        <v>33.279666958808058</v>
      </c>
      <c r="U24" s="3">
        <v>2.8081999999999998</v>
      </c>
      <c r="V24" s="3">
        <v>0.61529360210341799</v>
      </c>
      <c r="W24" s="3">
        <v>0.59309999999999996</v>
      </c>
      <c r="X24" s="8">
        <v>1.5900000000000001E-2</v>
      </c>
      <c r="Y24" s="8">
        <v>8.8999999999999999E-3</v>
      </c>
      <c r="Z24" s="8">
        <v>2.69E-2</v>
      </c>
      <c r="AA24" s="3">
        <v>0.16</v>
      </c>
      <c r="AB24" s="3">
        <v>72</v>
      </c>
      <c r="AC24" s="3">
        <v>4.5999999999999999E-2</v>
      </c>
      <c r="AD24" s="3">
        <v>70</v>
      </c>
      <c r="AE24" s="6">
        <v>186</v>
      </c>
      <c r="AF24" s="3">
        <v>0.36199999999999999</v>
      </c>
      <c r="AG24" s="6">
        <v>1600</v>
      </c>
      <c r="AH24" s="3">
        <v>0.16</v>
      </c>
      <c r="AJ24" s="3">
        <v>3.66</v>
      </c>
      <c r="AK24" s="15">
        <f t="shared" si="0"/>
        <v>4.5999999999999999E-2</v>
      </c>
      <c r="AN24" s="3">
        <v>0.187</v>
      </c>
      <c r="AO24" s="3">
        <v>1.0680000000000001</v>
      </c>
      <c r="AP24" s="3">
        <v>0.88100000000000001</v>
      </c>
      <c r="AQ24" s="3">
        <v>51.118000000000002</v>
      </c>
      <c r="AS24" s="6">
        <v>225.5</v>
      </c>
      <c r="AT24" s="3">
        <v>18.11</v>
      </c>
      <c r="AU24" s="9">
        <f t="shared" si="1"/>
        <v>8.0310421286031039E-2</v>
      </c>
      <c r="AV24" s="3">
        <v>2.5910000000000002</v>
      </c>
      <c r="AW24" s="3">
        <v>16.702000000000002</v>
      </c>
      <c r="AX24" s="7">
        <v>45.164999999999999</v>
      </c>
      <c r="AY24" s="7">
        <v>19.125</v>
      </c>
      <c r="AZ24" s="3">
        <v>32.033999999999999</v>
      </c>
      <c r="BA24" s="3">
        <v>5.8550000000000004</v>
      </c>
      <c r="BB24" s="3">
        <v>17.196000000000002</v>
      </c>
      <c r="BC24" s="3">
        <v>11.326000000000001</v>
      </c>
      <c r="BD24" s="3">
        <v>7.819</v>
      </c>
      <c r="BE24" s="3">
        <v>0.246</v>
      </c>
      <c r="BF24" s="3">
        <v>14.547000000000001</v>
      </c>
      <c r="BG24" s="15">
        <v>1.2649999999999999</v>
      </c>
      <c r="BJ24" s="10">
        <f t="shared" si="2"/>
        <v>5483.8160550570265</v>
      </c>
      <c r="BK24" s="10">
        <f t="shared" si="3"/>
        <v>1316.5164291945332</v>
      </c>
    </row>
    <row r="25" spans="1:95" x14ac:dyDescent="0.25">
      <c r="A25" s="2" t="s">
        <v>81</v>
      </c>
      <c r="B25" s="43">
        <v>40470</v>
      </c>
      <c r="C25" s="31">
        <v>28</v>
      </c>
      <c r="D25" s="42" t="s">
        <v>89</v>
      </c>
      <c r="E25" s="2" t="s">
        <v>87</v>
      </c>
      <c r="F25" s="5">
        <v>4</v>
      </c>
      <c r="G25" s="5">
        <v>2</v>
      </c>
      <c r="H25" s="3">
        <v>6.5250000000000004</v>
      </c>
      <c r="I25" s="6">
        <v>2018.2360000000001</v>
      </c>
      <c r="J25" s="7">
        <v>58.203000000000003</v>
      </c>
      <c r="K25" s="3">
        <v>15.013</v>
      </c>
      <c r="L25" s="3">
        <v>66.611000000000004</v>
      </c>
      <c r="M25" s="3">
        <v>2.1989999999999998</v>
      </c>
      <c r="N25" s="3">
        <v>3.2090000000000001</v>
      </c>
      <c r="O25" s="3">
        <v>110.3135</v>
      </c>
      <c r="P25" s="6">
        <v>109879.1</v>
      </c>
      <c r="Q25" s="6">
        <v>463.70769999999999</v>
      </c>
      <c r="R25" s="3">
        <v>6.9820000000000002</v>
      </c>
      <c r="S25" s="3">
        <v>154.42580000000001</v>
      </c>
      <c r="T25" s="3">
        <v>22.117702663993125</v>
      </c>
      <c r="U25" s="3">
        <v>5.0335000000000001</v>
      </c>
      <c r="V25" s="3">
        <v>0.72092523632197081</v>
      </c>
      <c r="W25" s="3">
        <v>0.58299999999999996</v>
      </c>
      <c r="X25" s="8">
        <v>1.6199999999999999E-2</v>
      </c>
      <c r="Y25" s="8">
        <v>7.4999999999999997E-3</v>
      </c>
      <c r="Z25" s="8">
        <v>2.7699999999999999E-2</v>
      </c>
      <c r="AA25" s="3">
        <v>0.16</v>
      </c>
      <c r="AB25" s="3">
        <v>71.900000000000006</v>
      </c>
      <c r="AC25" s="3">
        <v>8.5000000000000006E-2</v>
      </c>
      <c r="AD25" s="3">
        <v>80</v>
      </c>
      <c r="AE25" s="6">
        <v>227</v>
      </c>
      <c r="AF25" s="3">
        <v>0.33500000000000002</v>
      </c>
      <c r="AG25" s="6">
        <v>1860</v>
      </c>
      <c r="AH25" s="3">
        <v>0.11</v>
      </c>
      <c r="AJ25" s="3">
        <v>3.67</v>
      </c>
      <c r="AK25" s="15">
        <f t="shared" si="0"/>
        <v>8.5000000000000006E-2</v>
      </c>
      <c r="AN25" s="3">
        <v>0.20200000000000001</v>
      </c>
      <c r="AO25" s="3">
        <v>0.99299999999999999</v>
      </c>
      <c r="AP25" s="3">
        <v>0.79100000000000004</v>
      </c>
      <c r="AQ25" s="3">
        <v>50.853999999999999</v>
      </c>
      <c r="AS25" s="6">
        <v>300</v>
      </c>
      <c r="AT25" s="3">
        <v>31.25</v>
      </c>
      <c r="AU25" s="9">
        <f t="shared" si="1"/>
        <v>0.10416666666666667</v>
      </c>
      <c r="AV25" s="3">
        <v>2.9550000000000001</v>
      </c>
      <c r="AW25" s="3">
        <v>12.205</v>
      </c>
      <c r="AX25" s="7">
        <v>102.24</v>
      </c>
      <c r="AY25" s="7">
        <v>17.87</v>
      </c>
      <c r="AZ25" s="3">
        <v>38.384</v>
      </c>
      <c r="BA25" s="3">
        <v>6.5810000000000004</v>
      </c>
      <c r="BB25" s="3">
        <v>26.274000000000001</v>
      </c>
      <c r="BC25" s="3">
        <v>12.787000000000001</v>
      </c>
      <c r="BD25" s="3">
        <v>8.9589999999999996</v>
      </c>
      <c r="BE25" s="3">
        <v>0.41599999999999998</v>
      </c>
      <c r="BF25" s="3">
        <v>13.115</v>
      </c>
      <c r="BG25" s="15">
        <v>1.377</v>
      </c>
      <c r="BJ25" s="10">
        <f t="shared" si="2"/>
        <v>5154.3734859027882</v>
      </c>
      <c r="BK25" s="10">
        <f t="shared" si="3"/>
        <v>2081.5293412375941</v>
      </c>
    </row>
    <row r="26" spans="1:95" x14ac:dyDescent="0.25">
      <c r="A26" s="2" t="s">
        <v>81</v>
      </c>
      <c r="B26" s="43">
        <v>40470</v>
      </c>
      <c r="C26" s="31">
        <v>28</v>
      </c>
      <c r="D26" s="42" t="s">
        <v>89</v>
      </c>
      <c r="E26" s="2" t="s">
        <v>87</v>
      </c>
      <c r="F26" s="5">
        <v>4</v>
      </c>
      <c r="G26" s="5">
        <v>3</v>
      </c>
      <c r="H26" s="3">
        <v>6.7249999999999996</v>
      </c>
      <c r="I26" s="6">
        <v>1370.636</v>
      </c>
      <c r="J26" s="7">
        <v>24.811</v>
      </c>
      <c r="K26" s="3">
        <v>9.7439999999999998</v>
      </c>
      <c r="L26" s="3">
        <v>12.423</v>
      </c>
      <c r="M26" s="3">
        <v>1.1279999999999999</v>
      </c>
      <c r="N26" s="3">
        <v>0.82699999999999996</v>
      </c>
      <c r="O26" s="3">
        <v>88.264799999999994</v>
      </c>
      <c r="P26" s="6">
        <v>94502.399999999994</v>
      </c>
      <c r="Q26" s="6">
        <v>1259.5550000000001</v>
      </c>
      <c r="R26" s="3">
        <v>4.8220000000000001</v>
      </c>
      <c r="S26" s="3">
        <v>129.4288</v>
      </c>
      <c r="T26" s="3">
        <v>26.841310659477394</v>
      </c>
      <c r="U26" s="3">
        <v>0.30149999999999999</v>
      </c>
      <c r="V26" s="3">
        <v>6.2525922853587726E-2</v>
      </c>
      <c r="W26" s="3">
        <v>0.53559999999999997</v>
      </c>
      <c r="X26" s="8">
        <v>1.5900000000000001E-2</v>
      </c>
      <c r="Y26" s="8">
        <v>7.0000000000000001E-3</v>
      </c>
      <c r="Z26" s="8">
        <v>2.9600000000000001E-2</v>
      </c>
      <c r="AA26" s="3">
        <v>0.17</v>
      </c>
      <c r="AB26" s="3">
        <v>67.400000000000006</v>
      </c>
      <c r="AC26" s="3">
        <v>0.10299999999999999</v>
      </c>
      <c r="AD26" s="3">
        <v>70</v>
      </c>
      <c r="AE26" s="6">
        <v>203</v>
      </c>
      <c r="AF26" s="3">
        <v>0.36499999999999999</v>
      </c>
      <c r="AG26" s="6">
        <v>1710</v>
      </c>
      <c r="AH26" s="3">
        <v>0.15</v>
      </c>
      <c r="AJ26" s="3">
        <v>3</v>
      </c>
      <c r="AK26" s="15">
        <f t="shared" si="0"/>
        <v>0.10299999999999999</v>
      </c>
      <c r="AN26" s="3">
        <v>0.17699999999999999</v>
      </c>
      <c r="AO26" s="3">
        <v>1.08</v>
      </c>
      <c r="AP26" s="3">
        <v>0.90300000000000002</v>
      </c>
      <c r="AQ26" s="3">
        <v>50.661999999999999</v>
      </c>
      <c r="AS26" s="6">
        <v>212</v>
      </c>
      <c r="AT26" s="3">
        <v>23.49</v>
      </c>
      <c r="AU26" s="9">
        <f t="shared" si="1"/>
        <v>0.11080188679245283</v>
      </c>
      <c r="AV26" s="3">
        <v>6.6420000000000003</v>
      </c>
      <c r="AW26" s="3">
        <v>19.015000000000001</v>
      </c>
      <c r="AX26" s="7">
        <v>148.09</v>
      </c>
      <c r="AY26" s="7">
        <v>14.98</v>
      </c>
      <c r="AZ26" s="3">
        <v>32.808999999999997</v>
      </c>
      <c r="BA26" s="3">
        <v>5.5939999999999994</v>
      </c>
      <c r="BB26" s="3">
        <v>19.985999999999997</v>
      </c>
      <c r="BC26" s="3">
        <v>11.464500000000001</v>
      </c>
      <c r="BD26" s="3">
        <v>7.82</v>
      </c>
      <c r="BE26" s="3">
        <v>0.2545</v>
      </c>
      <c r="BF26" s="3">
        <v>14.553000000000001</v>
      </c>
      <c r="BG26" s="15">
        <v>1.19</v>
      </c>
      <c r="BJ26" s="10">
        <f t="shared" si="2"/>
        <v>8544.5971544879285</v>
      </c>
      <c r="BK26" s="10">
        <f t="shared" si="3"/>
        <v>2410.7142857142858</v>
      </c>
    </row>
    <row r="27" spans="1:95" x14ac:dyDescent="0.25">
      <c r="A27" s="2" t="s">
        <v>81</v>
      </c>
      <c r="B27" s="43">
        <v>40470</v>
      </c>
      <c r="C27" s="31">
        <v>28</v>
      </c>
      <c r="D27" s="42" t="s">
        <v>89</v>
      </c>
      <c r="E27" s="2" t="s">
        <v>88</v>
      </c>
      <c r="F27" s="5">
        <v>5</v>
      </c>
      <c r="G27" s="5">
        <v>1</v>
      </c>
      <c r="H27" s="3">
        <v>6.4824999999999999</v>
      </c>
      <c r="I27" s="6">
        <v>1397.92</v>
      </c>
      <c r="J27" s="7">
        <v>31.47</v>
      </c>
      <c r="K27" s="3">
        <v>4.468</v>
      </c>
      <c r="L27" s="3">
        <v>63.040999999999997</v>
      </c>
      <c r="M27" s="3">
        <v>0.93500000000000005</v>
      </c>
      <c r="N27" s="3">
        <v>1.617</v>
      </c>
      <c r="O27" s="3">
        <v>86.222700000000003</v>
      </c>
      <c r="P27" s="6">
        <v>101127.8</v>
      </c>
      <c r="Q27" s="6">
        <v>223.05340000000001</v>
      </c>
      <c r="R27" s="3">
        <v>3.427</v>
      </c>
      <c r="S27" s="3">
        <v>110.84190000000001</v>
      </c>
      <c r="T27" s="3">
        <v>32.343711701196384</v>
      </c>
      <c r="W27" s="16">
        <v>0.1431</v>
      </c>
      <c r="X27" s="8">
        <v>1.8000000000000002E-2</v>
      </c>
      <c r="Y27" s="8">
        <v>2.8E-3</v>
      </c>
      <c r="Z27" s="79"/>
      <c r="AA27" s="3">
        <v>0.12</v>
      </c>
      <c r="AB27" s="3">
        <v>70.400000000000006</v>
      </c>
      <c r="AC27" s="3">
        <v>7.6999999999999999E-2</v>
      </c>
      <c r="AD27" s="3">
        <v>100</v>
      </c>
      <c r="AE27" s="6">
        <v>225</v>
      </c>
      <c r="AF27" s="3">
        <v>0.186</v>
      </c>
      <c r="AG27" s="6">
        <v>1980</v>
      </c>
      <c r="AH27" s="3">
        <v>0.15</v>
      </c>
      <c r="AJ27" s="3">
        <v>3.93</v>
      </c>
      <c r="AK27" s="15">
        <f t="shared" si="0"/>
        <v>7.6999999999999999E-2</v>
      </c>
      <c r="AN27" s="3">
        <v>0.19700000000000001</v>
      </c>
      <c r="AO27" s="3">
        <v>1.0669999999999999</v>
      </c>
      <c r="AP27" s="3">
        <v>0.87</v>
      </c>
      <c r="AQ27" s="3">
        <v>51.249000000000002</v>
      </c>
      <c r="AS27" s="6">
        <v>188</v>
      </c>
      <c r="AT27" s="3">
        <v>17.95</v>
      </c>
      <c r="AU27" s="9">
        <f t="shared" si="1"/>
        <v>9.5478723404255311E-2</v>
      </c>
      <c r="AV27" s="3">
        <v>1.526</v>
      </c>
      <c r="AW27" s="3">
        <v>19.253</v>
      </c>
      <c r="AX27" s="7">
        <v>49.06</v>
      </c>
      <c r="AY27" s="7">
        <v>19.809999999999999</v>
      </c>
      <c r="AZ27" s="3">
        <v>32.200000000000003</v>
      </c>
      <c r="BA27" s="3">
        <v>4.2309999999999999</v>
      </c>
      <c r="BB27" s="3">
        <v>16.346</v>
      </c>
      <c r="BC27" s="3">
        <v>10.663</v>
      </c>
      <c r="BD27" s="3">
        <v>7.6580000000000004</v>
      </c>
      <c r="BE27" s="3">
        <v>0.20799999999999999</v>
      </c>
      <c r="BF27" s="3">
        <v>14.433</v>
      </c>
      <c r="BG27" s="15">
        <v>1.1779999999999999</v>
      </c>
      <c r="BJ27" s="10">
        <f t="shared" si="2"/>
        <v>5973.9434381951069</v>
      </c>
      <c r="BK27" s="10">
        <f t="shared" si="3"/>
        <v>4017.4574753804836</v>
      </c>
    </row>
    <row r="28" spans="1:95" x14ac:dyDescent="0.25">
      <c r="A28" s="2" t="s">
        <v>81</v>
      </c>
      <c r="B28" s="43">
        <v>40470</v>
      </c>
      <c r="C28" s="31">
        <v>28</v>
      </c>
      <c r="D28" s="42" t="s">
        <v>89</v>
      </c>
      <c r="E28" s="2" t="s">
        <v>88</v>
      </c>
      <c r="F28" s="5">
        <v>5</v>
      </c>
      <c r="G28" s="5">
        <v>2</v>
      </c>
      <c r="H28" s="3">
        <v>6.4924999999999997</v>
      </c>
      <c r="I28" s="6">
        <v>1889.884</v>
      </c>
      <c r="J28" s="7">
        <v>25.167000000000002</v>
      </c>
      <c r="K28" s="3">
        <v>2.125</v>
      </c>
      <c r="L28" s="3">
        <v>55.331000000000003</v>
      </c>
      <c r="M28" s="3">
        <v>2.4420000000000002</v>
      </c>
      <c r="N28" s="3">
        <v>1.333</v>
      </c>
      <c r="O28" s="3">
        <v>101.8823</v>
      </c>
      <c r="P28" s="6">
        <v>117078.3</v>
      </c>
      <c r="Q28" s="6">
        <v>747.68769999999995</v>
      </c>
      <c r="R28" s="3">
        <v>3.0289999999999999</v>
      </c>
      <c r="S28" s="3">
        <v>81.352699999999999</v>
      </c>
      <c r="T28" s="3">
        <v>26.85793991416309</v>
      </c>
      <c r="W28" s="3">
        <v>0.12470000000000001</v>
      </c>
      <c r="X28" s="8">
        <v>1.9300000000000001E-2</v>
      </c>
      <c r="Y28" s="8">
        <v>1.32E-2</v>
      </c>
      <c r="Z28" s="79"/>
      <c r="AA28" s="3">
        <v>0.11</v>
      </c>
      <c r="AB28" s="3">
        <v>71.7</v>
      </c>
      <c r="AC28" s="3">
        <v>0.1</v>
      </c>
      <c r="AD28" s="3">
        <v>90</v>
      </c>
      <c r="AE28" s="6">
        <v>231</v>
      </c>
      <c r="AF28" s="3">
        <v>0.20100000000000001</v>
      </c>
      <c r="AG28" s="6">
        <v>1980</v>
      </c>
      <c r="AH28" s="3">
        <v>0.13</v>
      </c>
      <c r="AJ28" s="3">
        <v>3.31</v>
      </c>
      <c r="AK28" s="15">
        <f t="shared" si="0"/>
        <v>0.1</v>
      </c>
      <c r="AN28" s="3">
        <v>0.23599999999999999</v>
      </c>
      <c r="AO28" s="3">
        <v>1.1279999999999999</v>
      </c>
      <c r="AP28" s="3">
        <v>0.89300000000000002</v>
      </c>
      <c r="AQ28" s="3">
        <v>50.042000000000002</v>
      </c>
      <c r="AS28" s="6">
        <v>192</v>
      </c>
      <c r="AT28" s="3">
        <v>16.7</v>
      </c>
      <c r="AU28" s="9">
        <f t="shared" si="1"/>
        <v>8.6979166666666663E-2</v>
      </c>
      <c r="AV28" s="3">
        <v>2.044</v>
      </c>
      <c r="AW28" s="3">
        <v>23.559000000000001</v>
      </c>
      <c r="AX28" s="7">
        <v>39.909999999999997</v>
      </c>
      <c r="AY28" s="7">
        <v>4.3899999999999997</v>
      </c>
      <c r="AZ28" s="3">
        <v>32.886000000000003</v>
      </c>
      <c r="BA28" s="3">
        <v>4.0250000000000004</v>
      </c>
      <c r="BB28" s="3">
        <v>15.842000000000001</v>
      </c>
      <c r="BC28" s="3">
        <v>10.509</v>
      </c>
      <c r="BD28" s="3">
        <v>7.5759999999999996</v>
      </c>
      <c r="BE28" s="3">
        <v>0.19</v>
      </c>
      <c r="BF28" s="3">
        <v>14.278</v>
      </c>
      <c r="BG28" s="15">
        <v>1.042</v>
      </c>
      <c r="BJ28" s="10">
        <f t="shared" si="2"/>
        <v>7629.0380259864105</v>
      </c>
      <c r="BK28" s="10">
        <f t="shared" si="3"/>
        <v>7858.8235294117649</v>
      </c>
    </row>
    <row r="29" spans="1:95" x14ac:dyDescent="0.25">
      <c r="A29" s="2" t="s">
        <v>81</v>
      </c>
      <c r="B29" s="43">
        <v>40470</v>
      </c>
      <c r="C29" s="31">
        <v>28</v>
      </c>
      <c r="D29" s="42" t="s">
        <v>89</v>
      </c>
      <c r="E29" s="2" t="s">
        <v>88</v>
      </c>
      <c r="F29" s="5">
        <v>5</v>
      </c>
      <c r="G29" s="5">
        <v>3</v>
      </c>
      <c r="H29" s="3">
        <v>6.5625</v>
      </c>
      <c r="I29" s="6">
        <v>1645.095</v>
      </c>
      <c r="J29" s="7">
        <v>12.324</v>
      </c>
      <c r="K29" s="3">
        <v>4.8769999999999998</v>
      </c>
      <c r="L29" s="3">
        <v>26.202000000000002</v>
      </c>
      <c r="M29" s="3">
        <v>1.663</v>
      </c>
      <c r="N29" s="3">
        <v>0.67500000000000004</v>
      </c>
      <c r="O29" s="3">
        <v>107.851</v>
      </c>
      <c r="P29" s="6">
        <v>115119.5</v>
      </c>
      <c r="Q29" s="6">
        <v>1598.165</v>
      </c>
      <c r="R29" s="3">
        <v>3.3460000000000001</v>
      </c>
      <c r="S29" s="3">
        <v>108.84514999999999</v>
      </c>
      <c r="T29" s="3">
        <v>32.529931261207409</v>
      </c>
      <c r="W29" s="3">
        <v>0.61604999999999999</v>
      </c>
      <c r="X29" s="8">
        <v>1.6449999999999999E-2</v>
      </c>
      <c r="Y29" s="8">
        <v>2.5649999999999999E-2</v>
      </c>
      <c r="Z29" s="8">
        <v>2.6700000000000002E-2</v>
      </c>
      <c r="AA29" s="3">
        <v>0.13</v>
      </c>
      <c r="AB29" s="3">
        <v>74.599999999999994</v>
      </c>
      <c r="AC29" s="3">
        <v>0.09</v>
      </c>
      <c r="AD29" s="3">
        <v>80</v>
      </c>
      <c r="AE29" s="6">
        <v>233</v>
      </c>
      <c r="AF29" s="3">
        <v>0.193</v>
      </c>
      <c r="AG29" s="6">
        <v>1950</v>
      </c>
      <c r="AH29" s="3">
        <v>0.09</v>
      </c>
      <c r="AJ29" s="3">
        <v>3.59</v>
      </c>
      <c r="AK29" s="15">
        <f t="shared" si="0"/>
        <v>0.09</v>
      </c>
      <c r="AN29" s="3">
        <v>0.21099999999999999</v>
      </c>
      <c r="AO29" s="3">
        <v>1.0469999999999999</v>
      </c>
      <c r="AP29" s="3">
        <v>0.83499999999999996</v>
      </c>
      <c r="AQ29" s="3">
        <v>52.984000000000002</v>
      </c>
      <c r="AS29" s="6">
        <v>193</v>
      </c>
      <c r="AT29" s="3">
        <v>31.29</v>
      </c>
      <c r="AU29" s="9">
        <f t="shared" si="1"/>
        <v>0.16212435233160621</v>
      </c>
      <c r="AV29" s="3">
        <v>8.0980000000000008</v>
      </c>
      <c r="AW29" s="3">
        <v>29.329000000000001</v>
      </c>
      <c r="AZ29" s="3">
        <v>24.587</v>
      </c>
      <c r="BA29" s="3">
        <v>3.8530000000000002</v>
      </c>
      <c r="BB29" s="3">
        <v>16.292999999999999</v>
      </c>
      <c r="BC29" s="3">
        <v>7.798</v>
      </c>
      <c r="BD29" s="3">
        <v>6.4139999999999997</v>
      </c>
      <c r="BE29" s="3">
        <v>0.17399999999999999</v>
      </c>
      <c r="BF29" s="3">
        <v>14.013</v>
      </c>
      <c r="BG29" s="15">
        <v>0.998</v>
      </c>
      <c r="BJ29" s="10">
        <f t="shared" si="2"/>
        <v>15660.499837715028</v>
      </c>
      <c r="BK29" s="10">
        <f t="shared" si="3"/>
        <v>6415.8294033217144</v>
      </c>
    </row>
    <row r="30" spans="1:95" s="2" customFormat="1" x14ac:dyDescent="0.25">
      <c r="A30" s="2" t="s">
        <v>81</v>
      </c>
      <c r="B30" s="30">
        <v>40700</v>
      </c>
      <c r="C30" s="31">
        <v>258</v>
      </c>
      <c r="D30" s="44" t="s">
        <v>90</v>
      </c>
      <c r="E30" s="2" t="s">
        <v>83</v>
      </c>
      <c r="F30" s="5">
        <v>1</v>
      </c>
      <c r="G30" s="5">
        <v>1</v>
      </c>
      <c r="H30" s="3">
        <v>6.04</v>
      </c>
      <c r="I30" s="6">
        <v>92.88</v>
      </c>
      <c r="J30" s="7">
        <v>31.11</v>
      </c>
      <c r="K30" s="3">
        <v>23.483666666666664</v>
      </c>
      <c r="L30" s="3">
        <v>66.3</v>
      </c>
      <c r="M30" s="3">
        <v>0.5</v>
      </c>
      <c r="N30" s="3">
        <v>1.7</v>
      </c>
      <c r="O30" s="3">
        <v>28.238</v>
      </c>
      <c r="P30" s="6">
        <v>40961.94</v>
      </c>
      <c r="Q30" s="6">
        <v>2743.1680000000001</v>
      </c>
      <c r="R30" s="3">
        <v>16.09</v>
      </c>
      <c r="S30" s="3">
        <v>99.885900000000007</v>
      </c>
      <c r="T30" s="3">
        <v>6.2079490366687384</v>
      </c>
      <c r="U30" s="3">
        <v>17.9819</v>
      </c>
      <c r="V30" s="3">
        <v>1.1175823492852703</v>
      </c>
      <c r="W30" s="3">
        <v>1.4826999999999999</v>
      </c>
      <c r="X30" s="8">
        <v>1.3899999999999999E-2</v>
      </c>
      <c r="Y30" s="8">
        <v>8.8000000000000005E-3</v>
      </c>
      <c r="Z30" s="8"/>
      <c r="AA30" s="3">
        <v>9.7000000000000003E-2</v>
      </c>
      <c r="AB30" s="3">
        <v>52.456000000000003</v>
      </c>
      <c r="AC30" s="3">
        <v>0.63100000000000001</v>
      </c>
      <c r="AD30" s="3">
        <v>40.319000000000003</v>
      </c>
      <c r="AE30" s="6">
        <v>119.616</v>
      </c>
      <c r="AF30" s="3">
        <v>0.27400000000000002</v>
      </c>
      <c r="AG30" s="6">
        <v>706.83199999999999</v>
      </c>
      <c r="AH30" s="3">
        <v>0.17</v>
      </c>
      <c r="AI30" s="6">
        <v>180.10599999999999</v>
      </c>
      <c r="AJ30" s="3">
        <v>4.452</v>
      </c>
      <c r="AK30" s="15">
        <f t="shared" si="0"/>
        <v>0.63100000000000001</v>
      </c>
      <c r="AL30" s="3"/>
      <c r="AM30" s="3">
        <v>19.3</v>
      </c>
      <c r="AN30" s="3">
        <v>0.20200000000000001</v>
      </c>
      <c r="AO30" s="3">
        <v>1.0960000000000001</v>
      </c>
      <c r="AP30" s="3">
        <v>0.89400000000000002</v>
      </c>
      <c r="AQ30" s="3">
        <v>50.823</v>
      </c>
      <c r="AR30" s="3"/>
      <c r="AS30" s="6"/>
      <c r="AT30" s="3"/>
      <c r="AU30" s="9"/>
      <c r="AV30" s="3">
        <v>12.52</v>
      </c>
      <c r="AW30" s="3">
        <v>132.303</v>
      </c>
      <c r="AX30" s="7">
        <v>56.11</v>
      </c>
      <c r="AY30" s="7">
        <v>4.6500000000000004</v>
      </c>
      <c r="AZ30" s="3">
        <v>42.222000000000001</v>
      </c>
      <c r="BA30" s="3">
        <v>4.6909999999999998</v>
      </c>
      <c r="BB30" s="3">
        <v>21.305</v>
      </c>
      <c r="BC30" s="3">
        <v>12.551</v>
      </c>
      <c r="BD30" s="3">
        <v>8.92</v>
      </c>
      <c r="BE30" s="3">
        <v>0.24099999999999999</v>
      </c>
      <c r="BF30" s="3">
        <v>11.157999999999999</v>
      </c>
      <c r="BG30" s="15">
        <v>1.49</v>
      </c>
      <c r="BH30" s="3">
        <v>13.012</v>
      </c>
      <c r="BI30" s="6">
        <v>145.18600000000001</v>
      </c>
      <c r="BJ30" s="10"/>
      <c r="BK30" s="10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</row>
    <row r="31" spans="1:95" s="2" customFormat="1" x14ac:dyDescent="0.25">
      <c r="A31" s="2" t="s">
        <v>81</v>
      </c>
      <c r="B31" s="30">
        <v>40700</v>
      </c>
      <c r="C31" s="31">
        <v>258</v>
      </c>
      <c r="D31" s="44" t="s">
        <v>90</v>
      </c>
      <c r="E31" s="2" t="s">
        <v>83</v>
      </c>
      <c r="F31" s="5">
        <v>1</v>
      </c>
      <c r="G31" s="5">
        <v>2</v>
      </c>
      <c r="H31" s="3">
        <v>6.1175000000000006</v>
      </c>
      <c r="I31" s="6">
        <v>657.57</v>
      </c>
      <c r="J31" s="7">
        <v>25.898</v>
      </c>
      <c r="K31" s="3">
        <v>15.45</v>
      </c>
      <c r="L31" s="3">
        <v>28.5</v>
      </c>
      <c r="M31" s="3">
        <v>0.5</v>
      </c>
      <c r="N31" s="3">
        <v>1</v>
      </c>
      <c r="O31" s="3">
        <v>23.1995</v>
      </c>
      <c r="P31" s="6">
        <v>32745.824999999997</v>
      </c>
      <c r="Q31" s="6">
        <v>1791.0954999999999</v>
      </c>
      <c r="R31" s="3">
        <v>13.94</v>
      </c>
      <c r="S31" s="3">
        <v>71.2166</v>
      </c>
      <c r="T31" s="3">
        <v>5.1087948350071741</v>
      </c>
      <c r="U31" s="3">
        <v>4.6210000000000004</v>
      </c>
      <c r="V31" s="3">
        <v>0.33149210903873749</v>
      </c>
      <c r="W31" s="3">
        <v>0.84809999999999997</v>
      </c>
      <c r="X31" s="8">
        <v>1.5100000000000001E-2</v>
      </c>
      <c r="Y31" s="8">
        <v>1.4800000000000001E-2</v>
      </c>
      <c r="Z31" s="8">
        <v>1.78E-2</v>
      </c>
      <c r="AA31" s="3">
        <v>7.2999999999999995E-2</v>
      </c>
      <c r="AB31" s="3">
        <v>37.017000000000003</v>
      </c>
      <c r="AC31" s="3">
        <v>3.5000000000000003E-2</v>
      </c>
      <c r="AD31" s="3">
        <v>27.58</v>
      </c>
      <c r="AE31" s="6">
        <v>103.139</v>
      </c>
      <c r="AF31" s="3">
        <v>0.13</v>
      </c>
      <c r="AG31" s="6">
        <v>583.37300000000005</v>
      </c>
      <c r="AH31" s="3">
        <v>7.5999999999999998E-2</v>
      </c>
      <c r="AI31" s="6">
        <v>172.23</v>
      </c>
      <c r="AJ31" s="3">
        <v>3.589</v>
      </c>
      <c r="AK31" s="15">
        <f t="shared" si="0"/>
        <v>3.5000000000000003E-2</v>
      </c>
      <c r="AL31" s="3"/>
      <c r="AM31" s="3">
        <v>20.5</v>
      </c>
      <c r="AN31" s="3">
        <v>0.23300000000000001</v>
      </c>
      <c r="AO31" s="3">
        <v>1.141</v>
      </c>
      <c r="AP31" s="3">
        <v>0.90800000000000003</v>
      </c>
      <c r="AQ31" s="3">
        <v>47.523000000000003</v>
      </c>
      <c r="AR31" s="3"/>
      <c r="AS31" s="6"/>
      <c r="AT31" s="3"/>
      <c r="AU31" s="9"/>
      <c r="AV31" s="3">
        <v>2.0470000000000002</v>
      </c>
      <c r="AW31" s="3">
        <v>106.376</v>
      </c>
      <c r="AX31" s="7">
        <v>30.98</v>
      </c>
      <c r="AY31" s="7">
        <v>18.11</v>
      </c>
      <c r="AZ31" s="3">
        <v>39.724500000000006</v>
      </c>
      <c r="BA31" s="3">
        <v>4.3414999999999999</v>
      </c>
      <c r="BB31" s="3">
        <v>20.276499999999999</v>
      </c>
      <c r="BC31" s="3">
        <v>11.7525</v>
      </c>
      <c r="BD31" s="3">
        <v>7.7149999999999999</v>
      </c>
      <c r="BE31" s="3">
        <v>0.22</v>
      </c>
      <c r="BF31" s="3">
        <v>8.5515000000000008</v>
      </c>
      <c r="BG31" s="15">
        <v>1.3519999999999999</v>
      </c>
      <c r="BH31" s="3">
        <v>11.150500000000001</v>
      </c>
      <c r="BI31" s="6">
        <v>144.1095</v>
      </c>
      <c r="BJ31" s="10"/>
      <c r="BK31" s="10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</row>
    <row r="32" spans="1:95" s="2" customFormat="1" x14ac:dyDescent="0.25">
      <c r="A32" s="2" t="s">
        <v>81</v>
      </c>
      <c r="B32" s="30">
        <v>40700</v>
      </c>
      <c r="C32" s="31">
        <v>258</v>
      </c>
      <c r="D32" s="44" t="s">
        <v>90</v>
      </c>
      <c r="E32" s="2" t="s">
        <v>83</v>
      </c>
      <c r="F32" s="5">
        <v>1</v>
      </c>
      <c r="G32" s="5">
        <v>3</v>
      </c>
      <c r="H32" s="3">
        <v>6.01</v>
      </c>
      <c r="I32" s="6">
        <v>593.66</v>
      </c>
      <c r="J32" s="7">
        <v>23.178000000000001</v>
      </c>
      <c r="K32" s="3">
        <v>18.556999999999999</v>
      </c>
      <c r="L32" s="3">
        <v>7</v>
      </c>
      <c r="M32" s="3">
        <v>1.3</v>
      </c>
      <c r="N32" s="3">
        <v>1.5</v>
      </c>
      <c r="O32" s="3">
        <v>14.73</v>
      </c>
      <c r="P32" s="6">
        <v>25379.38</v>
      </c>
      <c r="Q32" s="6">
        <v>1818.6890000000001</v>
      </c>
      <c r="R32" s="3">
        <v>13.46</v>
      </c>
      <c r="S32" s="3">
        <v>91.380700000000004</v>
      </c>
      <c r="T32" s="3">
        <v>6.7890564635958395</v>
      </c>
      <c r="U32" s="3">
        <v>8.3798999999999992</v>
      </c>
      <c r="V32" s="3">
        <v>0.62257800891530446</v>
      </c>
      <c r="W32" s="3">
        <v>0.90649999999999997</v>
      </c>
      <c r="X32" s="8">
        <v>1.43E-2</v>
      </c>
      <c r="Y32" s="8">
        <v>1.14E-2</v>
      </c>
      <c r="Z32" s="8">
        <v>1.5800000000000002E-2</v>
      </c>
      <c r="AA32" s="3">
        <v>0.104</v>
      </c>
      <c r="AB32" s="3">
        <v>31.914999999999999</v>
      </c>
      <c r="AC32" s="3">
        <v>0.20899999999999999</v>
      </c>
      <c r="AD32" s="3">
        <v>25.170999999999999</v>
      </c>
      <c r="AE32" s="6">
        <v>79.174999999999997</v>
      </c>
      <c r="AF32" s="3">
        <v>0.156</v>
      </c>
      <c r="AG32" s="6">
        <v>486.416</v>
      </c>
      <c r="AH32" s="3">
        <v>0.11</v>
      </c>
      <c r="AI32" s="6">
        <v>123.018</v>
      </c>
      <c r="AJ32" s="3">
        <v>3.6219999999999999</v>
      </c>
      <c r="AK32" s="15">
        <f t="shared" si="0"/>
        <v>0.20899999999999999</v>
      </c>
      <c r="AL32" s="3"/>
      <c r="AM32" s="3">
        <v>20</v>
      </c>
      <c r="AN32" s="3">
        <v>0.26800000000000002</v>
      </c>
      <c r="AO32" s="3">
        <v>1.1479999999999999</v>
      </c>
      <c r="AP32" s="3">
        <v>0.88100000000000001</v>
      </c>
      <c r="AQ32" s="3">
        <v>45.027000000000001</v>
      </c>
      <c r="AR32" s="3"/>
      <c r="AS32" s="6"/>
      <c r="AT32" s="3"/>
      <c r="AU32" s="9"/>
      <c r="AV32" s="3">
        <v>6.0999999999999999E-2</v>
      </c>
      <c r="AW32" s="3">
        <v>83.156999999999996</v>
      </c>
      <c r="AX32" s="7">
        <v>54.58</v>
      </c>
      <c r="AY32" s="7">
        <v>17.39</v>
      </c>
      <c r="AZ32" s="3">
        <v>40.302</v>
      </c>
      <c r="BA32" s="3">
        <v>4.2949999999999999</v>
      </c>
      <c r="BB32" s="3">
        <v>21.26</v>
      </c>
      <c r="BC32" s="3">
        <v>11.285</v>
      </c>
      <c r="BD32" s="3">
        <v>8.0489999999999995</v>
      </c>
      <c r="BE32" s="3">
        <v>0.22800000000000001</v>
      </c>
      <c r="BF32" s="3">
        <v>8.17</v>
      </c>
      <c r="BG32" s="15">
        <v>1.2030000000000001</v>
      </c>
      <c r="BH32" s="3">
        <v>10.465</v>
      </c>
      <c r="BI32" s="6">
        <v>162.07400000000001</v>
      </c>
      <c r="BJ32" s="10"/>
      <c r="BK32" s="10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</row>
    <row r="33" spans="1:95" s="2" customFormat="1" x14ac:dyDescent="0.25">
      <c r="A33" s="2" t="s">
        <v>81</v>
      </c>
      <c r="B33" s="30">
        <v>40700</v>
      </c>
      <c r="C33" s="31">
        <v>258</v>
      </c>
      <c r="D33" s="44" t="s">
        <v>90</v>
      </c>
      <c r="E33" s="2" t="s">
        <v>85</v>
      </c>
      <c r="F33" s="5">
        <v>2</v>
      </c>
      <c r="G33" s="5">
        <v>1</v>
      </c>
      <c r="H33" s="3">
        <v>5.8424999999999994</v>
      </c>
      <c r="I33" s="6">
        <v>343.29</v>
      </c>
      <c r="J33" s="7">
        <v>20.434999999999999</v>
      </c>
      <c r="K33" s="3">
        <v>10.930999999999999</v>
      </c>
      <c r="L33" s="3">
        <v>33.700000000000003</v>
      </c>
      <c r="M33" s="3">
        <v>0.9</v>
      </c>
      <c r="N33" s="3">
        <v>0.1</v>
      </c>
      <c r="O33" s="3">
        <v>29.524000000000001</v>
      </c>
      <c r="P33" s="6">
        <v>38961.49</v>
      </c>
      <c r="Q33" s="6">
        <v>3552.4470000000001</v>
      </c>
      <c r="R33" s="3">
        <v>11.61</v>
      </c>
      <c r="S33" s="3">
        <v>86.398300000000006</v>
      </c>
      <c r="T33" s="3">
        <v>7.4417140396210169</v>
      </c>
      <c r="U33" s="3">
        <v>7.9420999999999999</v>
      </c>
      <c r="V33" s="3">
        <v>0.68407407407407406</v>
      </c>
      <c r="W33" s="3">
        <v>0.72499999999999998</v>
      </c>
      <c r="X33" s="8">
        <v>1.2500000000000001E-2</v>
      </c>
      <c r="Y33" s="8">
        <v>1.26E-2</v>
      </c>
      <c r="Z33" s="8">
        <v>1.7299999999999999E-2</v>
      </c>
      <c r="AA33" s="3">
        <v>5.3999999999999999E-2</v>
      </c>
      <c r="AB33" s="3">
        <v>52.840499999999999</v>
      </c>
      <c r="AC33" s="3">
        <v>3.0065</v>
      </c>
      <c r="AD33" s="3">
        <v>35.6875</v>
      </c>
      <c r="AE33" s="6">
        <v>133.56549999999999</v>
      </c>
      <c r="AF33" s="3">
        <v>0.28499999999999998</v>
      </c>
      <c r="AG33" s="6">
        <v>655.98</v>
      </c>
      <c r="AH33" s="3">
        <v>0.15999999999999998</v>
      </c>
      <c r="AI33" s="6">
        <v>150.06900000000002</v>
      </c>
      <c r="AJ33" s="3">
        <v>4.6230000000000002</v>
      </c>
      <c r="AK33" s="15">
        <f t="shared" si="0"/>
        <v>3.0065</v>
      </c>
      <c r="AL33" s="3"/>
      <c r="AM33" s="3">
        <v>19.899999999999999</v>
      </c>
      <c r="AN33" s="3">
        <v>0.186</v>
      </c>
      <c r="AO33" s="3">
        <v>1.0389999999999999</v>
      </c>
      <c r="AP33" s="3">
        <v>0.85299999999999998</v>
      </c>
      <c r="AQ33" s="3">
        <v>52.887</v>
      </c>
      <c r="AR33" s="3"/>
      <c r="AS33" s="6"/>
      <c r="AT33" s="3"/>
      <c r="AU33" s="9"/>
      <c r="AV33" s="3">
        <v>25.818000000000001</v>
      </c>
      <c r="AW33" s="3">
        <v>243.74</v>
      </c>
      <c r="AX33" s="7">
        <v>131.09</v>
      </c>
      <c r="AY33" s="7">
        <v>34.770000000000003</v>
      </c>
      <c r="AZ33" s="3">
        <v>40.390500000000003</v>
      </c>
      <c r="BA33" s="3">
        <v>4.4329999999999998</v>
      </c>
      <c r="BB33" s="3">
        <v>27.713000000000001</v>
      </c>
      <c r="BC33" s="3">
        <v>11.9925</v>
      </c>
      <c r="BD33" s="3">
        <v>8.2104999999999997</v>
      </c>
      <c r="BE33" s="3">
        <v>0.22550000000000001</v>
      </c>
      <c r="BF33" s="3">
        <v>9.4465000000000003</v>
      </c>
      <c r="BG33" s="15">
        <v>1.345</v>
      </c>
      <c r="BH33" s="3">
        <v>17.878</v>
      </c>
      <c r="BI33" s="6">
        <v>141.26</v>
      </c>
      <c r="BJ33" s="10"/>
      <c r="BK33" s="10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</row>
    <row r="34" spans="1:95" s="2" customFormat="1" x14ac:dyDescent="0.25">
      <c r="A34" s="2" t="s">
        <v>81</v>
      </c>
      <c r="B34" s="30">
        <v>40700</v>
      </c>
      <c r="C34" s="31">
        <v>258</v>
      </c>
      <c r="D34" s="44" t="s">
        <v>90</v>
      </c>
      <c r="E34" s="2" t="s">
        <v>85</v>
      </c>
      <c r="F34" s="5">
        <v>2</v>
      </c>
      <c r="G34" s="5">
        <v>2</v>
      </c>
      <c r="H34" s="3">
        <v>5.8674999999999997</v>
      </c>
      <c r="I34" s="6">
        <v>215.12</v>
      </c>
      <c r="J34" s="7">
        <v>24.076000000000001</v>
      </c>
      <c r="K34" s="3">
        <v>21.04</v>
      </c>
      <c r="L34" s="3">
        <v>6.15</v>
      </c>
      <c r="M34" s="3">
        <v>0.6</v>
      </c>
      <c r="N34" s="3">
        <v>0.6</v>
      </c>
      <c r="O34" s="3">
        <v>23.521999999999998</v>
      </c>
      <c r="P34" s="6">
        <v>26511.86</v>
      </c>
      <c r="Q34" s="6">
        <v>4269.5910000000003</v>
      </c>
      <c r="R34" s="3">
        <v>10.25</v>
      </c>
      <c r="S34" s="3">
        <v>52.161299999999997</v>
      </c>
      <c r="T34" s="3">
        <v>5.0889073170731702</v>
      </c>
      <c r="U34" s="3">
        <v>4.5065</v>
      </c>
      <c r="V34" s="3">
        <v>0.43965853658536586</v>
      </c>
      <c r="W34" s="3">
        <v>0.73660000000000003</v>
      </c>
      <c r="X34" s="8">
        <v>1.29E-2</v>
      </c>
      <c r="Y34" s="8">
        <v>1.3100000000000001E-2</v>
      </c>
      <c r="Z34" s="8">
        <v>1.7600000000000001E-2</v>
      </c>
      <c r="AA34" s="3">
        <v>4.2999999999999997E-2</v>
      </c>
      <c r="AB34" s="3">
        <v>42.502000000000002</v>
      </c>
      <c r="AC34" s="3">
        <v>1.8109999999999999</v>
      </c>
      <c r="AD34" s="3">
        <v>28.823</v>
      </c>
      <c r="AE34" s="6">
        <v>112.48099999999999</v>
      </c>
      <c r="AF34" s="3">
        <v>0.27600000000000002</v>
      </c>
      <c r="AG34" s="6">
        <v>556.83199999999999</v>
      </c>
      <c r="AH34" s="3">
        <v>7.0000000000000007E-2</v>
      </c>
      <c r="AI34" s="6">
        <v>190.791</v>
      </c>
      <c r="AJ34" s="3">
        <v>4.2480000000000002</v>
      </c>
      <c r="AK34" s="15">
        <f t="shared" si="0"/>
        <v>1.8109999999999999</v>
      </c>
      <c r="AL34" s="3"/>
      <c r="AM34" s="3">
        <v>20.399999999999999</v>
      </c>
      <c r="AN34" s="3">
        <v>0.25</v>
      </c>
      <c r="AO34" s="3">
        <v>1.0820000000000001</v>
      </c>
      <c r="AP34" s="3">
        <v>0.83199999999999996</v>
      </c>
      <c r="AQ34" s="3">
        <v>48.957000000000001</v>
      </c>
      <c r="AR34" s="3"/>
      <c r="AS34" s="6"/>
      <c r="AT34" s="3"/>
      <c r="AU34" s="9"/>
      <c r="AV34" s="3">
        <v>4.93</v>
      </c>
      <c r="AW34" s="3">
        <v>139.07900000000001</v>
      </c>
      <c r="AX34" s="7">
        <v>112.255</v>
      </c>
      <c r="AY34" s="7">
        <v>23.11</v>
      </c>
      <c r="AZ34" s="3">
        <v>40.609000000000002</v>
      </c>
      <c r="BA34" s="3">
        <v>3.8690000000000002</v>
      </c>
      <c r="BB34" s="3">
        <v>27.809000000000001</v>
      </c>
      <c r="BC34" s="3">
        <v>11.712999999999999</v>
      </c>
      <c r="BD34" s="3">
        <v>8.0470000000000006</v>
      </c>
      <c r="BE34" s="3">
        <v>0.23300000000000001</v>
      </c>
      <c r="BF34" s="3">
        <v>7.9260000000000002</v>
      </c>
      <c r="BG34" s="15">
        <v>1.3740000000000001</v>
      </c>
      <c r="BH34" s="3">
        <v>12.315</v>
      </c>
      <c r="BI34" s="6">
        <v>138.35300000000001</v>
      </c>
      <c r="BJ34" s="10"/>
      <c r="BK34" s="10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</row>
    <row r="35" spans="1:95" s="2" customFormat="1" x14ac:dyDescent="0.25">
      <c r="A35" s="2" t="s">
        <v>81</v>
      </c>
      <c r="B35" s="30">
        <v>40700</v>
      </c>
      <c r="C35" s="31">
        <v>258</v>
      </c>
      <c r="D35" s="44" t="s">
        <v>90</v>
      </c>
      <c r="E35" s="2" t="s">
        <v>85</v>
      </c>
      <c r="F35" s="5">
        <v>2</v>
      </c>
      <c r="G35" s="5">
        <v>3</v>
      </c>
      <c r="H35" s="3">
        <v>5.9824999999999999</v>
      </c>
      <c r="I35" s="6">
        <v>449.8</v>
      </c>
      <c r="J35" s="7">
        <v>12.394</v>
      </c>
      <c r="K35" s="3">
        <v>9.0950000000000006</v>
      </c>
      <c r="L35" s="3">
        <v>15.3</v>
      </c>
      <c r="M35" s="3">
        <v>1.8</v>
      </c>
      <c r="N35" s="3">
        <v>0.7</v>
      </c>
      <c r="O35" s="3">
        <v>23.736000000000001</v>
      </c>
      <c r="P35" s="6">
        <v>27041.02</v>
      </c>
      <c r="Q35" s="6">
        <v>3338.9380000000001</v>
      </c>
      <c r="R35" s="3">
        <v>9.5939999999999994</v>
      </c>
      <c r="S35" s="3">
        <v>65.458600000000004</v>
      </c>
      <c r="T35" s="3">
        <v>6.8228684594538258</v>
      </c>
      <c r="U35" s="3">
        <v>5.867</v>
      </c>
      <c r="V35" s="3">
        <v>0.61152803835730674</v>
      </c>
      <c r="W35" s="3">
        <v>0.75380000000000003</v>
      </c>
      <c r="X35" s="8">
        <v>1.2800000000000001E-2</v>
      </c>
      <c r="Y35" s="8">
        <v>1.2500000000000001E-2</v>
      </c>
      <c r="Z35" s="8">
        <v>1.7000000000000001E-2</v>
      </c>
      <c r="AA35" s="3">
        <v>5.7000000000000002E-2</v>
      </c>
      <c r="AB35" s="3">
        <v>43.531999999999996</v>
      </c>
      <c r="AC35" s="3">
        <v>1.4019999999999999</v>
      </c>
      <c r="AD35" s="3">
        <v>27.603000000000002</v>
      </c>
      <c r="AE35" s="6">
        <v>97.69</v>
      </c>
      <c r="AF35" s="3">
        <v>0.13300000000000001</v>
      </c>
      <c r="AG35" s="6">
        <v>514.19399999999996</v>
      </c>
      <c r="AH35" s="3">
        <v>8.3000000000000004E-2</v>
      </c>
      <c r="AI35" s="6">
        <v>146.43</v>
      </c>
      <c r="AJ35" s="3">
        <v>3.9809999999999999</v>
      </c>
      <c r="AK35" s="15">
        <f t="shared" si="0"/>
        <v>1.4019999999999999</v>
      </c>
      <c r="AL35" s="3"/>
      <c r="AM35" s="3">
        <v>20.399999999999999</v>
      </c>
      <c r="AN35" s="3">
        <v>0.214</v>
      </c>
      <c r="AO35" s="3">
        <v>1.115</v>
      </c>
      <c r="AP35" s="3">
        <v>0.90100000000000002</v>
      </c>
      <c r="AQ35" s="3">
        <v>53.067999999999998</v>
      </c>
      <c r="AR35" s="3"/>
      <c r="AS35" s="6"/>
      <c r="AT35" s="3"/>
      <c r="AU35" s="9"/>
      <c r="AV35" s="3">
        <v>1.736</v>
      </c>
      <c r="AW35" s="3">
        <v>185.67</v>
      </c>
      <c r="AX35" s="7">
        <v>62.77</v>
      </c>
      <c r="AY35" s="7">
        <v>107.06</v>
      </c>
      <c r="AZ35" s="3">
        <v>37.115000000000002</v>
      </c>
      <c r="BA35" s="3">
        <v>3.7549999999999999</v>
      </c>
      <c r="BB35" s="3">
        <v>26.742000000000001</v>
      </c>
      <c r="BC35" s="3">
        <v>10.628</v>
      </c>
      <c r="BD35" s="3">
        <v>7.2149999999999999</v>
      </c>
      <c r="BE35" s="3">
        <v>0.20599999999999999</v>
      </c>
      <c r="BF35" s="3">
        <v>7.9160000000000004</v>
      </c>
      <c r="BG35" s="15">
        <v>1.444</v>
      </c>
      <c r="BH35" s="3">
        <v>14.973000000000001</v>
      </c>
      <c r="BI35" s="6">
        <v>132.34</v>
      </c>
      <c r="BJ35" s="10"/>
      <c r="BK35" s="10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</row>
    <row r="36" spans="1:95" s="2" customFormat="1" x14ac:dyDescent="0.25">
      <c r="A36" s="2" t="s">
        <v>81</v>
      </c>
      <c r="B36" s="30">
        <v>40700</v>
      </c>
      <c r="C36" s="31">
        <v>258</v>
      </c>
      <c r="D36" s="44" t="s">
        <v>90</v>
      </c>
      <c r="E36" s="2" t="s">
        <v>86</v>
      </c>
      <c r="F36" s="5">
        <v>3</v>
      </c>
      <c r="G36" s="5">
        <v>1</v>
      </c>
      <c r="H36" s="3">
        <v>6.165</v>
      </c>
      <c r="I36" s="6">
        <v>1335.36</v>
      </c>
      <c r="J36" s="7">
        <v>22.448</v>
      </c>
      <c r="K36" s="3">
        <v>15.852</v>
      </c>
      <c r="L36" s="3">
        <v>42.8</v>
      </c>
      <c r="M36" s="3">
        <v>0.8</v>
      </c>
      <c r="N36" s="3">
        <v>1.3</v>
      </c>
      <c r="O36" s="3">
        <v>45.277000000000001</v>
      </c>
      <c r="P36" s="6">
        <v>56669.96</v>
      </c>
      <c r="Q36" s="6">
        <v>1943.251</v>
      </c>
      <c r="R36" s="3">
        <v>16.350000000000001</v>
      </c>
      <c r="S36" s="3">
        <v>86.482699999999994</v>
      </c>
      <c r="T36" s="3">
        <v>5.2894617737003049</v>
      </c>
      <c r="U36" s="3">
        <v>5.3791000000000002</v>
      </c>
      <c r="V36" s="3">
        <v>0.32899694189602446</v>
      </c>
      <c r="W36" s="3">
        <v>0.86170000000000002</v>
      </c>
      <c r="X36" s="8">
        <v>1.5599999999999999E-2</v>
      </c>
      <c r="Y36" s="8">
        <v>1.52E-2</v>
      </c>
      <c r="Z36" s="8">
        <v>1.8200000000000001E-2</v>
      </c>
      <c r="AA36" s="3">
        <v>7.5999999999999998E-2</v>
      </c>
      <c r="AB36" s="3">
        <v>59.448</v>
      </c>
      <c r="AC36" s="3">
        <v>0.14099999999999999</v>
      </c>
      <c r="AD36" s="3">
        <v>43.545999999999999</v>
      </c>
      <c r="AE36" s="6">
        <v>148.441</v>
      </c>
      <c r="AF36" s="3">
        <v>0.34100000000000003</v>
      </c>
      <c r="AG36" s="6">
        <v>953.03899999999999</v>
      </c>
      <c r="AH36" s="3">
        <v>0.156</v>
      </c>
      <c r="AI36" s="6">
        <v>408.3</v>
      </c>
      <c r="AJ36" s="3">
        <v>3.9529999999999998</v>
      </c>
      <c r="AK36" s="15">
        <f t="shared" si="0"/>
        <v>0.14099999999999999</v>
      </c>
      <c r="AL36" s="3"/>
      <c r="AM36" s="3">
        <v>19.600000000000001</v>
      </c>
      <c r="AN36" s="3">
        <v>0.21</v>
      </c>
      <c r="AO36" s="3">
        <v>1.099</v>
      </c>
      <c r="AP36" s="3">
        <v>0.89</v>
      </c>
      <c r="AQ36" s="3">
        <v>49.298000000000002</v>
      </c>
      <c r="AR36" s="3"/>
      <c r="AS36" s="6"/>
      <c r="AT36" s="3"/>
      <c r="AU36" s="9"/>
      <c r="AV36" s="3">
        <v>1.0660000000000001</v>
      </c>
      <c r="AW36" s="3">
        <v>115.89400000000001</v>
      </c>
      <c r="AX36" s="7">
        <v>39.6</v>
      </c>
      <c r="AY36" s="7">
        <v>8.18</v>
      </c>
      <c r="AZ36" s="3">
        <v>35.652000000000001</v>
      </c>
      <c r="BA36" s="3">
        <v>20.375</v>
      </c>
      <c r="BB36" s="3">
        <v>19.010999999999999</v>
      </c>
      <c r="BC36" s="3">
        <v>10.656000000000001</v>
      </c>
      <c r="BD36" s="3">
        <v>7.6980000000000004</v>
      </c>
      <c r="BE36" s="3">
        <v>0.222</v>
      </c>
      <c r="BF36" s="3">
        <v>10.08</v>
      </c>
      <c r="BG36" s="15">
        <v>1.171</v>
      </c>
      <c r="BH36" s="3">
        <v>11.491</v>
      </c>
      <c r="BI36" s="6">
        <v>123.16500000000001</v>
      </c>
      <c r="BJ36" s="10"/>
      <c r="BK36" s="10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</row>
    <row r="37" spans="1:95" s="2" customFormat="1" x14ac:dyDescent="0.25">
      <c r="A37" s="2" t="s">
        <v>81</v>
      </c>
      <c r="B37" s="30">
        <v>40700</v>
      </c>
      <c r="C37" s="31">
        <v>258</v>
      </c>
      <c r="D37" s="44" t="s">
        <v>90</v>
      </c>
      <c r="E37" s="2" t="s">
        <v>86</v>
      </c>
      <c r="F37" s="5">
        <v>3</v>
      </c>
      <c r="G37" s="5">
        <v>2</v>
      </c>
      <c r="H37" s="3">
        <v>6.0100000000000007</v>
      </c>
      <c r="I37" s="6">
        <v>213.55</v>
      </c>
      <c r="J37" s="7">
        <v>21.081</v>
      </c>
      <c r="K37" s="3">
        <v>13.887</v>
      </c>
      <c r="L37" s="3">
        <v>37.299999999999997</v>
      </c>
      <c r="M37" s="3">
        <v>0.7</v>
      </c>
      <c r="N37" s="3">
        <v>5.9</v>
      </c>
      <c r="O37" s="3">
        <v>17.763999999999999</v>
      </c>
      <c r="P37" s="6">
        <v>24610.21</v>
      </c>
      <c r="Q37" s="6">
        <v>1595.087</v>
      </c>
      <c r="R37" s="3">
        <v>22.74</v>
      </c>
      <c r="S37" s="3">
        <v>141.5866</v>
      </c>
      <c r="T37" s="3">
        <v>6.2263236587510997</v>
      </c>
      <c r="U37" s="3">
        <v>12.137700000000001</v>
      </c>
      <c r="V37" s="3">
        <v>0.53375989445910299</v>
      </c>
      <c r="W37" s="3">
        <v>0.84640000000000004</v>
      </c>
      <c r="X37" s="8">
        <v>1.37E-2</v>
      </c>
      <c r="Y37" s="8">
        <v>1.3899999999999999E-2</v>
      </c>
      <c r="Z37" s="8">
        <v>1.6199999999999999E-2</v>
      </c>
      <c r="AA37" s="3">
        <v>0.16500000000000001</v>
      </c>
      <c r="AB37" s="3">
        <v>47.53</v>
      </c>
      <c r="AC37" s="3">
        <v>8.2000000000000003E-2</v>
      </c>
      <c r="AD37" s="3">
        <v>30.344999999999999</v>
      </c>
      <c r="AE37" s="6">
        <v>56.369</v>
      </c>
      <c r="AF37" s="3">
        <v>6.4000000000000001E-2</v>
      </c>
      <c r="AG37" s="6">
        <v>504.05099999999999</v>
      </c>
      <c r="AH37" s="3">
        <v>0.19800000000000001</v>
      </c>
      <c r="AI37" s="6">
        <v>97.031000000000006</v>
      </c>
      <c r="AJ37" s="3">
        <v>4.1280000000000001</v>
      </c>
      <c r="AK37" s="15">
        <f t="shared" si="0"/>
        <v>8.2000000000000003E-2</v>
      </c>
      <c r="AL37" s="3"/>
      <c r="AM37" s="3">
        <v>20.3</v>
      </c>
      <c r="AN37" s="3">
        <v>0.223</v>
      </c>
      <c r="AO37" s="3">
        <v>1.0780000000000001</v>
      </c>
      <c r="AP37" s="3">
        <v>0.85499999999999998</v>
      </c>
      <c r="AQ37" s="3">
        <v>47.860999999999997</v>
      </c>
      <c r="AR37" s="3"/>
      <c r="AS37" s="6"/>
      <c r="AT37" s="3"/>
      <c r="AU37" s="9"/>
      <c r="AV37" s="3">
        <v>3.4750000000000001</v>
      </c>
      <c r="AW37" s="3">
        <v>106.13500000000001</v>
      </c>
      <c r="AX37" s="7">
        <v>37.08</v>
      </c>
      <c r="AY37" s="7">
        <v>8.52</v>
      </c>
      <c r="AZ37" s="3">
        <v>39.747999999999998</v>
      </c>
      <c r="BA37" s="3">
        <v>18.722999999999999</v>
      </c>
      <c r="BB37" s="3">
        <v>19.172999999999998</v>
      </c>
      <c r="BC37" s="3">
        <v>11.605</v>
      </c>
      <c r="BD37" s="3">
        <v>7.9930000000000003</v>
      </c>
      <c r="BE37" s="3">
        <v>0.22700000000000001</v>
      </c>
      <c r="BF37" s="3">
        <v>8.64</v>
      </c>
      <c r="BG37" s="15">
        <v>1.2609999999999999</v>
      </c>
      <c r="BH37" s="3">
        <v>11.489000000000001</v>
      </c>
      <c r="BI37" s="6">
        <v>144.779</v>
      </c>
      <c r="BJ37" s="10"/>
      <c r="BK37" s="10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</row>
    <row r="38" spans="1:95" s="2" customFormat="1" x14ac:dyDescent="0.25">
      <c r="A38" s="2" t="s">
        <v>81</v>
      </c>
      <c r="B38" s="30">
        <v>40700</v>
      </c>
      <c r="C38" s="31">
        <v>258</v>
      </c>
      <c r="D38" s="44" t="s">
        <v>90</v>
      </c>
      <c r="E38" s="2" t="s">
        <v>86</v>
      </c>
      <c r="F38" s="5">
        <v>3</v>
      </c>
      <c r="G38" s="5">
        <v>3</v>
      </c>
      <c r="H38" s="3">
        <v>6.1774999999999993</v>
      </c>
      <c r="I38" s="6">
        <v>248.95</v>
      </c>
      <c r="J38" s="7">
        <v>16.254999999999999</v>
      </c>
      <c r="K38" s="3">
        <v>11.058</v>
      </c>
      <c r="L38" s="3">
        <v>36.299999999999997</v>
      </c>
      <c r="M38" s="3">
        <v>7.4</v>
      </c>
      <c r="N38" s="3">
        <v>1.8</v>
      </c>
      <c r="O38" s="3">
        <v>23.702000000000002</v>
      </c>
      <c r="P38" s="6">
        <v>31709.51</v>
      </c>
      <c r="Q38" s="6">
        <v>2260.7489999999998</v>
      </c>
      <c r="R38" s="3">
        <v>17.195</v>
      </c>
      <c r="S38" s="3">
        <v>122.14205</v>
      </c>
      <c r="T38" s="3">
        <v>7.103346903169526</v>
      </c>
      <c r="U38" s="3">
        <v>11.11815</v>
      </c>
      <c r="V38" s="3">
        <v>0.64659203256760689</v>
      </c>
      <c r="W38" s="3">
        <v>0.8274999999999999</v>
      </c>
      <c r="X38" s="8">
        <v>1.3100000000000001E-2</v>
      </c>
      <c r="Y38" s="8">
        <v>1.3350000000000001E-2</v>
      </c>
      <c r="Z38" s="8">
        <v>1.5900000000000001E-2</v>
      </c>
      <c r="AA38" s="3">
        <v>0.14099999999999999</v>
      </c>
      <c r="AB38" s="3">
        <v>37.622</v>
      </c>
      <c r="AC38" s="3">
        <v>0.11</v>
      </c>
      <c r="AD38" s="3">
        <v>31.117000000000001</v>
      </c>
      <c r="AE38" s="6">
        <v>88.605000000000004</v>
      </c>
      <c r="AF38" s="3">
        <v>6.2E-2</v>
      </c>
      <c r="AG38" s="6">
        <v>630.78499999999997</v>
      </c>
      <c r="AH38" s="3">
        <v>8.5000000000000006E-2</v>
      </c>
      <c r="AI38" s="6">
        <v>126.986</v>
      </c>
      <c r="AJ38" s="3">
        <v>4.5810000000000004</v>
      </c>
      <c r="AK38" s="15">
        <f t="shared" si="0"/>
        <v>0.11</v>
      </c>
      <c r="AL38" s="3"/>
      <c r="AM38" s="3">
        <v>22</v>
      </c>
      <c r="AN38" s="3">
        <v>0.20399999999999999</v>
      </c>
      <c r="AO38" s="3">
        <v>1.0880000000000001</v>
      </c>
      <c r="AP38" s="3">
        <v>0.88400000000000001</v>
      </c>
      <c r="AQ38" s="3">
        <v>49.499000000000002</v>
      </c>
      <c r="AR38" s="3"/>
      <c r="AS38" s="6"/>
      <c r="AT38" s="3"/>
      <c r="AU38" s="9"/>
      <c r="AV38" s="3">
        <v>0.65600000000000003</v>
      </c>
      <c r="AW38" s="3">
        <v>114.905</v>
      </c>
      <c r="AX38" s="7">
        <v>63.55</v>
      </c>
      <c r="AY38" s="7">
        <v>3.8075000000000001</v>
      </c>
      <c r="AZ38" s="3">
        <v>36.939500000000002</v>
      </c>
      <c r="BA38" s="3">
        <v>12.099499999999999</v>
      </c>
      <c r="BB38" s="3">
        <v>17.599499999999999</v>
      </c>
      <c r="BC38" s="3">
        <v>10.843</v>
      </c>
      <c r="BD38" s="3">
        <v>7.7035</v>
      </c>
      <c r="BE38" s="3">
        <v>0.20549999999999999</v>
      </c>
      <c r="BF38" s="3">
        <v>8.3989999999999991</v>
      </c>
      <c r="BG38" s="15">
        <v>1.2765</v>
      </c>
      <c r="BH38" s="3">
        <v>12.5625</v>
      </c>
      <c r="BI38" s="6">
        <v>142.36750000000001</v>
      </c>
      <c r="BJ38" s="10"/>
      <c r="BK38" s="10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</row>
    <row r="39" spans="1:95" s="2" customFormat="1" x14ac:dyDescent="0.25">
      <c r="A39" s="2" t="s">
        <v>81</v>
      </c>
      <c r="B39" s="30">
        <v>40700</v>
      </c>
      <c r="C39" s="31">
        <v>258</v>
      </c>
      <c r="D39" s="44" t="s">
        <v>90</v>
      </c>
      <c r="E39" s="2" t="s">
        <v>87</v>
      </c>
      <c r="F39" s="5">
        <v>4</v>
      </c>
      <c r="G39" s="5">
        <v>1</v>
      </c>
      <c r="H39" s="3">
        <v>6.0024999999999995</v>
      </c>
      <c r="I39" s="6">
        <v>303.20999999999998</v>
      </c>
      <c r="J39" s="7">
        <v>12.525</v>
      </c>
      <c r="K39" s="3">
        <v>3.1059999999999999</v>
      </c>
      <c r="L39" s="3">
        <v>46.3</v>
      </c>
      <c r="M39" s="3">
        <v>1.9</v>
      </c>
      <c r="N39" s="3">
        <v>2.1</v>
      </c>
      <c r="O39" s="3">
        <v>39.811</v>
      </c>
      <c r="P39" s="6">
        <v>51323.8</v>
      </c>
      <c r="Q39" s="6">
        <v>2052.6280000000002</v>
      </c>
      <c r="R39" s="3">
        <v>16.399999999999999</v>
      </c>
      <c r="S39" s="3">
        <v>95.540899999999993</v>
      </c>
      <c r="T39" s="3">
        <v>5.8256646341463414</v>
      </c>
      <c r="U39" s="3">
        <v>11.267899999999999</v>
      </c>
      <c r="V39" s="3">
        <v>0.68706707317073168</v>
      </c>
      <c r="W39" s="3">
        <v>1.0821000000000001</v>
      </c>
      <c r="X39" s="8">
        <v>1.49E-2</v>
      </c>
      <c r="Y39" s="8">
        <v>1.06E-2</v>
      </c>
      <c r="Z39" s="8">
        <v>1.37E-2</v>
      </c>
      <c r="AA39" s="3">
        <v>9.2999999999999999E-2</v>
      </c>
      <c r="AB39" s="3">
        <v>55.317</v>
      </c>
      <c r="AC39" s="3">
        <v>0.46600000000000003</v>
      </c>
      <c r="AD39" s="3">
        <v>40.588000000000001</v>
      </c>
      <c r="AE39" s="6">
        <v>136.376</v>
      </c>
      <c r="AF39" s="3">
        <v>0.27900000000000003</v>
      </c>
      <c r="AG39" s="6">
        <v>888.85599999999999</v>
      </c>
      <c r="AH39" s="3">
        <v>0.19400000000000001</v>
      </c>
      <c r="AI39" s="6">
        <v>158.803</v>
      </c>
      <c r="AJ39" s="3">
        <v>4.0640000000000001</v>
      </c>
      <c r="AK39" s="15">
        <f t="shared" si="0"/>
        <v>0.46600000000000003</v>
      </c>
      <c r="AL39" s="3"/>
      <c r="AM39" s="3">
        <v>20.9</v>
      </c>
      <c r="AN39" s="3">
        <v>0.23699999999999999</v>
      </c>
      <c r="AO39" s="3">
        <v>1.139</v>
      </c>
      <c r="AP39" s="3">
        <v>0.90100000000000002</v>
      </c>
      <c r="AQ39" s="3">
        <v>50.444000000000003</v>
      </c>
      <c r="AR39" s="3"/>
      <c r="AS39" s="6"/>
      <c r="AT39" s="3"/>
      <c r="AU39" s="9"/>
      <c r="AV39" s="3">
        <v>3.738</v>
      </c>
      <c r="AW39" s="3">
        <v>139.477</v>
      </c>
      <c r="AX39" s="7">
        <v>67.95</v>
      </c>
      <c r="AY39" s="7">
        <v>4.8099999999999996</v>
      </c>
      <c r="AZ39" s="3">
        <v>36.173999999999999</v>
      </c>
      <c r="BA39" s="3">
        <v>4.9660000000000002</v>
      </c>
      <c r="BB39" s="3">
        <v>19.058</v>
      </c>
      <c r="BC39" s="3">
        <v>11.378</v>
      </c>
      <c r="BD39" s="3">
        <v>7.8179999999999996</v>
      </c>
      <c r="BE39" s="3">
        <v>0.24099999999999999</v>
      </c>
      <c r="BF39" s="3">
        <v>10.676</v>
      </c>
      <c r="BG39" s="15">
        <v>1.21</v>
      </c>
      <c r="BH39" s="3">
        <v>11.202999999999999</v>
      </c>
      <c r="BI39" s="6">
        <v>126.29900000000001</v>
      </c>
      <c r="BJ39" s="10"/>
      <c r="BK39" s="10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</row>
    <row r="40" spans="1:95" s="2" customFormat="1" x14ac:dyDescent="0.25">
      <c r="A40" s="2" t="s">
        <v>81</v>
      </c>
      <c r="B40" s="30">
        <v>40700</v>
      </c>
      <c r="C40" s="31">
        <v>258</v>
      </c>
      <c r="D40" s="44" t="s">
        <v>90</v>
      </c>
      <c r="E40" s="2" t="s">
        <v>87</v>
      </c>
      <c r="F40" s="5">
        <v>4</v>
      </c>
      <c r="G40" s="5">
        <v>2</v>
      </c>
      <c r="H40" s="3">
        <v>6.04</v>
      </c>
      <c r="I40" s="6">
        <v>634</v>
      </c>
      <c r="J40" s="7">
        <v>12.071999999999999</v>
      </c>
      <c r="K40" s="3">
        <v>3.3759999999999999</v>
      </c>
      <c r="L40" s="3">
        <v>78.5</v>
      </c>
      <c r="M40" s="3">
        <v>0.6</v>
      </c>
      <c r="N40" s="3">
        <v>1.3</v>
      </c>
      <c r="O40" s="3">
        <v>28.969000000000001</v>
      </c>
      <c r="P40" s="6">
        <v>37185.4</v>
      </c>
      <c r="Q40" s="6">
        <v>4081.723</v>
      </c>
      <c r="R40" s="3">
        <v>18.25</v>
      </c>
      <c r="S40" s="3">
        <v>157.8158</v>
      </c>
      <c r="T40" s="3">
        <v>8.6474410958904109</v>
      </c>
      <c r="U40" s="3">
        <v>31.344999999999999</v>
      </c>
      <c r="V40" s="3">
        <v>1.7175342465753425</v>
      </c>
      <c r="W40" s="3">
        <v>1.4529000000000001</v>
      </c>
      <c r="X40" s="8">
        <v>1.24E-2</v>
      </c>
      <c r="Y40" s="8">
        <v>8.6999999999999994E-3</v>
      </c>
      <c r="Z40" s="8">
        <v>8.5000000000000006E-3</v>
      </c>
      <c r="AA40" s="3">
        <v>0.23300000000000001</v>
      </c>
      <c r="AB40" s="3">
        <v>47.646000000000001</v>
      </c>
      <c r="AC40" s="3">
        <v>1.2490000000000001</v>
      </c>
      <c r="AD40" s="3">
        <v>37.939</v>
      </c>
      <c r="AE40" s="6">
        <v>118.54300000000001</v>
      </c>
      <c r="AF40" s="3">
        <v>0.39100000000000001</v>
      </c>
      <c r="AG40" s="6">
        <v>738.36699999999996</v>
      </c>
      <c r="AH40" s="3">
        <v>0.13400000000000001</v>
      </c>
      <c r="AI40" s="6">
        <v>320.95699999999999</v>
      </c>
      <c r="AJ40" s="3">
        <v>5.0709999999999997</v>
      </c>
      <c r="AK40" s="15">
        <f t="shared" si="0"/>
        <v>1.2490000000000001</v>
      </c>
      <c r="AL40" s="3"/>
      <c r="AM40" s="3">
        <v>21.4</v>
      </c>
      <c r="AN40" s="3">
        <v>0.25</v>
      </c>
      <c r="AO40" s="3">
        <v>1.115</v>
      </c>
      <c r="AP40" s="3">
        <v>0.86499999999999999</v>
      </c>
      <c r="AQ40" s="3">
        <v>51.256999999999998</v>
      </c>
      <c r="AR40" s="3"/>
      <c r="AS40" s="6"/>
      <c r="AT40" s="3"/>
      <c r="AU40" s="9"/>
      <c r="AV40" s="3">
        <v>9.8469999999999995</v>
      </c>
      <c r="AW40" s="3">
        <v>99.247</v>
      </c>
      <c r="AX40" s="7">
        <v>105.74</v>
      </c>
      <c r="AY40" s="7">
        <v>19.190000000000001</v>
      </c>
      <c r="AZ40" s="3">
        <v>41.735999999999997</v>
      </c>
      <c r="BA40" s="3">
        <v>6.6970000000000001</v>
      </c>
      <c r="BB40" s="3">
        <v>25.69</v>
      </c>
      <c r="BC40" s="3">
        <v>13.316000000000001</v>
      </c>
      <c r="BD40" s="3">
        <v>8.67</v>
      </c>
      <c r="BE40" s="3">
        <v>0.34799999999999998</v>
      </c>
      <c r="BF40" s="3">
        <v>9.0109999999999992</v>
      </c>
      <c r="BG40" s="15">
        <v>1.371</v>
      </c>
      <c r="BH40" s="3">
        <v>11.17</v>
      </c>
      <c r="BI40" s="6">
        <v>140.74299999999999</v>
      </c>
      <c r="BJ40" s="10"/>
      <c r="BK40" s="10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</row>
    <row r="41" spans="1:95" s="2" customFormat="1" x14ac:dyDescent="0.25">
      <c r="A41" s="2" t="s">
        <v>81</v>
      </c>
      <c r="B41" s="30">
        <v>40700</v>
      </c>
      <c r="C41" s="31">
        <v>258</v>
      </c>
      <c r="D41" s="44" t="s">
        <v>90</v>
      </c>
      <c r="E41" s="2" t="s">
        <v>87</v>
      </c>
      <c r="F41" s="5">
        <v>4</v>
      </c>
      <c r="G41" s="5">
        <v>3</v>
      </c>
      <c r="H41" s="3">
        <v>6.0874999999999995</v>
      </c>
      <c r="I41" s="6">
        <v>728.36</v>
      </c>
      <c r="J41" s="7">
        <v>12.596</v>
      </c>
      <c r="K41" s="3">
        <v>6.9420000000000002</v>
      </c>
      <c r="L41" s="3">
        <v>17.399999999999999</v>
      </c>
      <c r="M41" s="3">
        <v>1.6</v>
      </c>
      <c r="N41" s="3">
        <v>1.2</v>
      </c>
      <c r="O41" s="3">
        <v>17.920000000000002</v>
      </c>
      <c r="P41" s="6">
        <v>27589.42</v>
      </c>
      <c r="Q41" s="6">
        <v>1434.664</v>
      </c>
      <c r="R41" s="3">
        <v>15.02</v>
      </c>
      <c r="S41" s="3">
        <v>95.310400000000001</v>
      </c>
      <c r="T41" s="3">
        <v>6.345565912117177</v>
      </c>
      <c r="U41" s="3">
        <v>6.4481000000000002</v>
      </c>
      <c r="V41" s="3">
        <v>0.42930093209054598</v>
      </c>
      <c r="W41" s="3">
        <v>0.75770000000000004</v>
      </c>
      <c r="X41" s="8">
        <v>1.44E-2</v>
      </c>
      <c r="Y41" s="8">
        <v>1.03E-2</v>
      </c>
      <c r="Z41" s="8">
        <v>1.9E-2</v>
      </c>
      <c r="AA41" s="3">
        <v>0.10299999999999999</v>
      </c>
      <c r="AB41" s="3">
        <v>32.648000000000003</v>
      </c>
      <c r="AC41" s="3">
        <v>0.153</v>
      </c>
      <c r="AD41" s="3">
        <v>23.082999999999998</v>
      </c>
      <c r="AE41" s="6">
        <v>76.491</v>
      </c>
      <c r="AF41" s="3">
        <v>0.113</v>
      </c>
      <c r="AG41" s="6">
        <v>523.84</v>
      </c>
      <c r="AH41" s="3">
        <v>9.0999999999999998E-2</v>
      </c>
      <c r="AI41" s="6">
        <v>151.57</v>
      </c>
      <c r="AJ41" s="3">
        <v>3.5739999999999998</v>
      </c>
      <c r="AK41" s="15">
        <f t="shared" si="0"/>
        <v>0.153</v>
      </c>
      <c r="AL41" s="3"/>
      <c r="AM41" s="3">
        <v>21.6</v>
      </c>
      <c r="AN41" s="3">
        <v>0.20599999999999999</v>
      </c>
      <c r="AO41" s="3">
        <v>1.0609999999999999</v>
      </c>
      <c r="AP41" s="3">
        <v>0.85499999999999998</v>
      </c>
      <c r="AQ41" s="3">
        <v>55.28</v>
      </c>
      <c r="AR41" s="3"/>
      <c r="AS41" s="6"/>
      <c r="AT41" s="3"/>
      <c r="AU41" s="9"/>
      <c r="AV41" s="3">
        <v>1.4330000000000001</v>
      </c>
      <c r="AW41" s="3">
        <v>135.041</v>
      </c>
      <c r="AX41" s="7">
        <v>32.71</v>
      </c>
      <c r="AY41" s="7">
        <v>62.7</v>
      </c>
      <c r="AZ41" s="3">
        <v>33.034500000000001</v>
      </c>
      <c r="BA41" s="3">
        <v>4.4119999999999999</v>
      </c>
      <c r="BB41" s="3">
        <v>19.4985</v>
      </c>
      <c r="BC41" s="3">
        <v>10.243500000000001</v>
      </c>
      <c r="BD41" s="3">
        <v>6.82</v>
      </c>
      <c r="BE41" s="3">
        <v>0.21350000000000002</v>
      </c>
      <c r="BF41" s="3">
        <v>7.8795000000000002</v>
      </c>
      <c r="BG41" s="15">
        <v>1.1850000000000001</v>
      </c>
      <c r="BH41" s="3">
        <v>12.9785</v>
      </c>
      <c r="BI41" s="6">
        <v>122.0915</v>
      </c>
      <c r="BJ41" s="10"/>
      <c r="BK41" s="10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</row>
    <row r="42" spans="1:95" s="2" customFormat="1" x14ac:dyDescent="0.25">
      <c r="A42" s="2" t="s">
        <v>81</v>
      </c>
      <c r="B42" s="30">
        <v>40700</v>
      </c>
      <c r="C42" s="31">
        <v>258</v>
      </c>
      <c r="D42" s="44" t="s">
        <v>90</v>
      </c>
      <c r="E42" s="2" t="s">
        <v>88</v>
      </c>
      <c r="F42" s="5">
        <v>5</v>
      </c>
      <c r="G42" s="5">
        <v>1</v>
      </c>
      <c r="H42" s="3">
        <v>6.0074999999999994</v>
      </c>
      <c r="I42" s="6">
        <v>141.87</v>
      </c>
      <c r="J42" s="7">
        <v>6.44</v>
      </c>
      <c r="K42" s="3">
        <v>3.9540000000000002</v>
      </c>
      <c r="L42" s="3">
        <v>37.299999999999997</v>
      </c>
      <c r="M42" s="3">
        <v>0.4</v>
      </c>
      <c r="N42" s="3">
        <v>7</v>
      </c>
      <c r="O42" s="3">
        <v>17.010999999999999</v>
      </c>
      <c r="P42" s="6">
        <v>23046.33</v>
      </c>
      <c r="Q42" s="6">
        <v>1078.9960000000001</v>
      </c>
      <c r="R42" s="3">
        <v>22.324999999999999</v>
      </c>
      <c r="S42" s="3">
        <v>113.65395000000001</v>
      </c>
      <c r="T42" s="3">
        <v>5.0908824188129902</v>
      </c>
      <c r="U42" s="3">
        <v>11.671849999999999</v>
      </c>
      <c r="V42" s="3">
        <v>0.52281522956326987</v>
      </c>
      <c r="W42" s="3">
        <v>0.99445000000000006</v>
      </c>
      <c r="X42" s="8">
        <v>1.4450000000000001E-2</v>
      </c>
      <c r="Y42" s="8">
        <v>1.09E-2</v>
      </c>
      <c r="Z42" s="8">
        <v>1.455E-2</v>
      </c>
      <c r="AA42" s="3">
        <v>0.14799999999999999</v>
      </c>
      <c r="AB42" s="3">
        <v>24.626999999999999</v>
      </c>
      <c r="AC42" s="3">
        <v>0.246</v>
      </c>
      <c r="AD42" s="3">
        <v>26.414000000000001</v>
      </c>
      <c r="AE42" s="6">
        <v>71.447999999999993</v>
      </c>
      <c r="AF42" s="3">
        <v>0.248</v>
      </c>
      <c r="AG42" s="6">
        <v>413.851</v>
      </c>
      <c r="AH42" s="3">
        <v>0.32100000000000001</v>
      </c>
      <c r="AI42" s="6">
        <v>82.960999999999999</v>
      </c>
      <c r="AJ42" s="3">
        <v>4.58</v>
      </c>
      <c r="AK42" s="15">
        <f t="shared" ref="AK42:AK68" si="4">MIN(AC42,I42)</f>
        <v>0.246</v>
      </c>
      <c r="AL42" s="3"/>
      <c r="AM42" s="3">
        <v>18.600000000000001</v>
      </c>
      <c r="AN42" s="3">
        <v>0.26200000000000001</v>
      </c>
      <c r="AO42" s="3">
        <v>1.115</v>
      </c>
      <c r="AP42" s="3">
        <v>0.85199999999999998</v>
      </c>
      <c r="AQ42" s="3">
        <v>49.825000000000003</v>
      </c>
      <c r="AR42" s="3"/>
      <c r="AS42" s="6"/>
      <c r="AT42" s="3"/>
      <c r="AU42" s="9"/>
      <c r="AV42" s="3">
        <v>1.121</v>
      </c>
      <c r="AW42" s="3">
        <v>148.92400000000001</v>
      </c>
      <c r="AX42" s="7">
        <v>62.475000000000001</v>
      </c>
      <c r="AY42" s="7">
        <v>4.0775000000000006</v>
      </c>
      <c r="AZ42" s="3">
        <v>33.843999999999994</v>
      </c>
      <c r="BA42" s="3">
        <v>3.8010000000000002</v>
      </c>
      <c r="BB42" s="3">
        <v>17.613</v>
      </c>
      <c r="BC42" s="3">
        <v>8.9930000000000003</v>
      </c>
      <c r="BD42" s="3">
        <v>7.3525</v>
      </c>
      <c r="BE42" s="3">
        <v>0.19700000000000001</v>
      </c>
      <c r="BF42" s="3">
        <v>7.0114999999999998</v>
      </c>
      <c r="BG42" s="15">
        <v>0.91100000000000003</v>
      </c>
      <c r="BH42" s="3">
        <v>11.659000000000001</v>
      </c>
      <c r="BI42" s="6">
        <v>140.1995</v>
      </c>
      <c r="BJ42" s="10"/>
      <c r="BK42" s="10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</row>
    <row r="43" spans="1:95" s="2" customFormat="1" x14ac:dyDescent="0.25">
      <c r="A43" s="2" t="s">
        <v>81</v>
      </c>
      <c r="B43" s="30">
        <v>40700</v>
      </c>
      <c r="C43" s="31">
        <v>258</v>
      </c>
      <c r="D43" s="44" t="s">
        <v>90</v>
      </c>
      <c r="E43" s="2" t="s">
        <v>88</v>
      </c>
      <c r="F43" s="5">
        <v>5</v>
      </c>
      <c r="G43" s="5">
        <v>2</v>
      </c>
      <c r="H43" s="3">
        <v>5.8475000000000001</v>
      </c>
      <c r="I43" s="6">
        <v>1041.74</v>
      </c>
      <c r="J43" s="7">
        <v>12.236000000000001</v>
      </c>
      <c r="K43" s="3">
        <v>2.2010000000000001</v>
      </c>
      <c r="L43" s="3">
        <v>17.5</v>
      </c>
      <c r="M43" s="3">
        <v>0.4</v>
      </c>
      <c r="N43" s="3">
        <v>2.7</v>
      </c>
      <c r="O43" s="3">
        <v>11.717000000000001</v>
      </c>
      <c r="P43" s="6">
        <v>20434.599999999999</v>
      </c>
      <c r="Q43" s="6">
        <v>1929.383</v>
      </c>
      <c r="R43" s="3">
        <v>17.73</v>
      </c>
      <c r="S43" s="3">
        <v>78.353800000000007</v>
      </c>
      <c r="T43" s="3">
        <v>4.4192780597856745</v>
      </c>
      <c r="U43" s="3">
        <v>9.4659999999999993</v>
      </c>
      <c r="V43" s="3">
        <v>0.53389734912577547</v>
      </c>
      <c r="W43" s="3">
        <v>1.0844</v>
      </c>
      <c r="X43" s="8">
        <v>1.4200000000000001E-2</v>
      </c>
      <c r="Y43" s="8">
        <v>9.7000000000000003E-3</v>
      </c>
      <c r="Z43" s="8">
        <v>1.3100000000000001E-2</v>
      </c>
      <c r="AA43" s="3">
        <v>9.1999999999999998E-2</v>
      </c>
      <c r="AB43" s="3">
        <v>24.83</v>
      </c>
      <c r="AC43" s="3">
        <v>0.218</v>
      </c>
      <c r="AD43" s="3">
        <v>24.265999999999998</v>
      </c>
      <c r="AE43" s="6">
        <v>70.304000000000002</v>
      </c>
      <c r="AF43" s="3">
        <v>0.16200000000000001</v>
      </c>
      <c r="AG43" s="6">
        <v>388.52699999999999</v>
      </c>
      <c r="AH43" s="3">
        <v>0.19600000000000001</v>
      </c>
      <c r="AI43" s="6">
        <v>171.54900000000001</v>
      </c>
      <c r="AJ43" s="3">
        <v>4.2850000000000001</v>
      </c>
      <c r="AK43" s="15">
        <f t="shared" si="4"/>
        <v>0.218</v>
      </c>
      <c r="AL43" s="3"/>
      <c r="AM43" s="3">
        <v>20.8</v>
      </c>
      <c r="AN43" s="3">
        <v>0.33100000000000002</v>
      </c>
      <c r="AO43" s="3">
        <v>1.2070000000000001</v>
      </c>
      <c r="AP43" s="3">
        <v>0.876</v>
      </c>
      <c r="AQ43" s="3">
        <v>50.313000000000002</v>
      </c>
      <c r="AR43" s="3"/>
      <c r="AS43" s="6"/>
      <c r="AT43" s="3"/>
      <c r="AU43" s="9"/>
      <c r="AV43" s="3">
        <v>1.845</v>
      </c>
      <c r="AW43" s="3">
        <v>191.90199999999999</v>
      </c>
      <c r="AX43" s="7">
        <v>35.61</v>
      </c>
      <c r="AY43" s="7">
        <v>8</v>
      </c>
      <c r="AZ43" s="3">
        <v>29.667999999999999</v>
      </c>
      <c r="BA43" s="3">
        <v>5.15</v>
      </c>
      <c r="BB43" s="3">
        <v>15.27</v>
      </c>
      <c r="BC43" s="3">
        <v>7.3419999999999996</v>
      </c>
      <c r="BD43" s="3">
        <v>6.5869999999999997</v>
      </c>
      <c r="BE43" s="3">
        <v>0.18099999999999999</v>
      </c>
      <c r="BF43" s="3">
        <v>5.8730000000000002</v>
      </c>
      <c r="BG43" s="15">
        <v>0.78</v>
      </c>
      <c r="BH43" s="3">
        <v>11.628</v>
      </c>
      <c r="BI43" s="6">
        <v>141.773</v>
      </c>
      <c r="BJ43" s="10"/>
      <c r="BK43" s="10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</row>
    <row r="44" spans="1:95" s="2" customFormat="1" x14ac:dyDescent="0.25">
      <c r="A44" s="2" t="s">
        <v>81</v>
      </c>
      <c r="B44" s="30">
        <v>40700</v>
      </c>
      <c r="C44" s="31">
        <v>258</v>
      </c>
      <c r="D44" s="44" t="s">
        <v>90</v>
      </c>
      <c r="E44" s="2" t="s">
        <v>88</v>
      </c>
      <c r="F44" s="5">
        <v>5</v>
      </c>
      <c r="G44" s="5">
        <v>3</v>
      </c>
      <c r="H44" s="3">
        <v>6.0350000000000001</v>
      </c>
      <c r="I44" s="6">
        <v>363.95</v>
      </c>
      <c r="J44" s="7">
        <v>9.1310000000000002</v>
      </c>
      <c r="K44" s="3">
        <v>2.339</v>
      </c>
      <c r="L44" s="3">
        <v>20.5</v>
      </c>
      <c r="M44" s="3">
        <v>1.7999999999999998</v>
      </c>
      <c r="N44" s="3">
        <v>1</v>
      </c>
      <c r="O44" s="3">
        <v>23.818000000000001</v>
      </c>
      <c r="P44" s="6">
        <v>29772.83</v>
      </c>
      <c r="Q44" s="6">
        <v>2799.6410000000001</v>
      </c>
      <c r="R44" s="3">
        <v>14.22</v>
      </c>
      <c r="S44" s="3">
        <v>89.246499999999997</v>
      </c>
      <c r="T44" s="3">
        <v>6.27612517580872</v>
      </c>
      <c r="U44" s="3">
        <v>8.5516000000000005</v>
      </c>
      <c r="V44" s="3">
        <v>0.60137834036568216</v>
      </c>
      <c r="W44" s="3">
        <v>0.86719999999999997</v>
      </c>
      <c r="X44" s="8">
        <v>1.37E-2</v>
      </c>
      <c r="Y44" s="8">
        <v>1.0999999999999999E-2</v>
      </c>
      <c r="Z44" s="8">
        <v>1.5800000000000002E-2</v>
      </c>
      <c r="AA44" s="3">
        <v>9.5000000000000001E-2</v>
      </c>
      <c r="AB44" s="3">
        <v>37.966000000000001</v>
      </c>
      <c r="AC44" s="3">
        <v>0.23250000000000001</v>
      </c>
      <c r="AD44" s="3">
        <v>26.512499999999999</v>
      </c>
      <c r="AE44" s="6">
        <v>89.032499999999999</v>
      </c>
      <c r="AF44" s="3">
        <v>9.2999999999999999E-2</v>
      </c>
      <c r="AG44" s="6">
        <v>573.16899999999998</v>
      </c>
      <c r="AH44" s="3">
        <v>4.4499999999999998E-2</v>
      </c>
      <c r="AI44" s="6">
        <v>141.26949999999999</v>
      </c>
      <c r="AJ44" s="3">
        <v>4.0120000000000005</v>
      </c>
      <c r="AK44" s="15">
        <f t="shared" si="4"/>
        <v>0.23250000000000001</v>
      </c>
      <c r="AL44" s="3"/>
      <c r="AM44" s="3">
        <v>20.9</v>
      </c>
      <c r="AN44" s="3">
        <v>0.27600000000000002</v>
      </c>
      <c r="AO44" s="3">
        <v>1.1080000000000001</v>
      </c>
      <c r="AP44" s="3">
        <v>0.83199999999999996</v>
      </c>
      <c r="AQ44" s="3">
        <v>46.262</v>
      </c>
      <c r="AR44" s="3"/>
      <c r="AS44" s="6"/>
      <c r="AT44" s="3"/>
      <c r="AU44" s="9"/>
      <c r="AV44" s="3">
        <v>0.69699999999999995</v>
      </c>
      <c r="AW44" s="3">
        <v>261.06400000000002</v>
      </c>
      <c r="AX44" s="7">
        <v>74.36</v>
      </c>
      <c r="AY44" s="7">
        <v>4.7249999999999996</v>
      </c>
      <c r="AZ44" s="3">
        <v>32.253999999999998</v>
      </c>
      <c r="BA44" s="3">
        <v>5.3620000000000001</v>
      </c>
      <c r="BB44" s="3">
        <v>17.82</v>
      </c>
      <c r="BC44" s="3">
        <v>8.3879999999999999</v>
      </c>
      <c r="BD44" s="3">
        <v>6.702</v>
      </c>
      <c r="BE44" s="3">
        <v>0.17399999999999999</v>
      </c>
      <c r="BF44" s="3">
        <v>6.9779999999999998</v>
      </c>
      <c r="BG44" s="15">
        <v>1.123</v>
      </c>
      <c r="BH44" s="3">
        <v>13.715</v>
      </c>
      <c r="BI44" s="6">
        <v>144.322</v>
      </c>
      <c r="BJ44" s="10"/>
      <c r="BK44" s="10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</row>
    <row r="45" spans="1:95" s="2" customFormat="1" x14ac:dyDescent="0.25">
      <c r="A45" s="2" t="s">
        <v>81</v>
      </c>
      <c r="B45" s="30">
        <v>40813</v>
      </c>
      <c r="C45" s="31">
        <v>371</v>
      </c>
      <c r="D45" s="42" t="s">
        <v>91</v>
      </c>
      <c r="E45" s="2" t="s">
        <v>83</v>
      </c>
      <c r="F45" s="5">
        <v>1</v>
      </c>
      <c r="G45" s="5">
        <v>1</v>
      </c>
      <c r="H45" s="3">
        <v>5.6050000000000004</v>
      </c>
      <c r="I45" s="6">
        <v>617.66800000000001</v>
      </c>
      <c r="J45" s="7">
        <v>20.015999999999998</v>
      </c>
      <c r="K45" s="3">
        <v>10.805999999999999</v>
      </c>
      <c r="L45" s="3">
        <v>14.779</v>
      </c>
      <c r="M45" s="3">
        <v>0.52800000000000002</v>
      </c>
      <c r="N45" s="3">
        <v>0.38700000000000001</v>
      </c>
      <c r="O45" s="3">
        <v>59.609200000000001</v>
      </c>
      <c r="P45" s="6">
        <v>65377.89</v>
      </c>
      <c r="Q45" s="6">
        <v>2224.1210000000001</v>
      </c>
      <c r="R45" s="3">
        <v>17.52</v>
      </c>
      <c r="S45" s="3">
        <v>103.5667</v>
      </c>
      <c r="T45" s="3">
        <v>5.9113413242009134</v>
      </c>
      <c r="U45" s="3"/>
      <c r="V45" s="3"/>
      <c r="W45" s="3">
        <v>0.48409999999999997</v>
      </c>
      <c r="X45" s="8">
        <v>1.5800000000000002E-2</v>
      </c>
      <c r="Y45" s="8">
        <v>4.8999999999999998E-3</v>
      </c>
      <c r="Z45" s="8">
        <v>3.2599999999999997E-2</v>
      </c>
      <c r="AA45" s="3">
        <v>0.125</v>
      </c>
      <c r="AB45" s="3">
        <v>45.087000000000003</v>
      </c>
      <c r="AC45" s="3">
        <v>0.30399999999999999</v>
      </c>
      <c r="AD45" s="3">
        <v>45.267000000000003</v>
      </c>
      <c r="AE45" s="6">
        <v>137.267</v>
      </c>
      <c r="AF45" s="3">
        <v>3.7999999999999999E-2</v>
      </c>
      <c r="AG45" s="6">
        <v>1238.904</v>
      </c>
      <c r="AH45" s="3">
        <v>0.19600000000000001</v>
      </c>
      <c r="AI45" s="6"/>
      <c r="AJ45" s="3">
        <v>2.024</v>
      </c>
      <c r="AK45" s="15">
        <f t="shared" si="4"/>
        <v>0.30399999999999999</v>
      </c>
      <c r="AL45" s="3">
        <v>27</v>
      </c>
      <c r="AM45" s="3">
        <v>19.399999999999999</v>
      </c>
      <c r="AN45" s="3">
        <v>0.13700000000000001</v>
      </c>
      <c r="AO45" s="3">
        <v>1.0129999999999999</v>
      </c>
      <c r="AP45" s="3">
        <v>0.876</v>
      </c>
      <c r="AQ45" s="3">
        <v>51.472999999999999</v>
      </c>
      <c r="AR45" s="3">
        <v>0.26964856230031947</v>
      </c>
      <c r="AS45" s="6">
        <v>202.77</v>
      </c>
      <c r="AT45" s="3">
        <v>21.702999999999999</v>
      </c>
      <c r="AU45" s="9">
        <f t="shared" ref="AU45:AU63" si="5">AT45/AS45</f>
        <v>0.1070325985106278</v>
      </c>
      <c r="AV45" s="3"/>
      <c r="AW45" s="3"/>
      <c r="AX45" s="7"/>
      <c r="AY45" s="7"/>
      <c r="AZ45" s="3">
        <v>38.06966666666667</v>
      </c>
      <c r="BA45" s="3">
        <v>3.4803333333333328</v>
      </c>
      <c r="BB45" s="3">
        <v>16.542000000000002</v>
      </c>
      <c r="BC45" s="3">
        <v>12.228</v>
      </c>
      <c r="BD45" s="3">
        <v>7.7476666666666674</v>
      </c>
      <c r="BE45" s="3">
        <v>0.18166666666666664</v>
      </c>
      <c r="BF45" s="3">
        <v>13.548999999999999</v>
      </c>
      <c r="BG45" s="15">
        <v>1.2193333333333334</v>
      </c>
      <c r="BH45" s="3">
        <v>10.430999999999999</v>
      </c>
      <c r="BI45" s="6">
        <v>152.70000000000002</v>
      </c>
      <c r="BJ45" s="10">
        <f t="shared" ref="BJ45:BJ68" si="6">AS45*1000/J45</f>
        <v>10130.395683453238</v>
      </c>
      <c r="BK45" s="10">
        <f t="shared" ref="BK45:BK68" si="7">AT45*1000/K45</f>
        <v>2008.4212474551177</v>
      </c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</row>
    <row r="46" spans="1:95" s="2" customFormat="1" x14ac:dyDescent="0.25">
      <c r="A46" s="2" t="s">
        <v>81</v>
      </c>
      <c r="B46" s="30">
        <v>40813</v>
      </c>
      <c r="C46" s="31">
        <v>371</v>
      </c>
      <c r="D46" s="42" t="s">
        <v>91</v>
      </c>
      <c r="E46" s="2" t="s">
        <v>83</v>
      </c>
      <c r="F46" s="5">
        <v>1</v>
      </c>
      <c r="G46" s="5">
        <v>2</v>
      </c>
      <c r="H46" s="3">
        <v>5.7474999999999996</v>
      </c>
      <c r="I46" s="6">
        <v>622.34299999999996</v>
      </c>
      <c r="J46" s="7">
        <v>19.440999999999999</v>
      </c>
      <c r="K46" s="3">
        <v>8.6389999999999993</v>
      </c>
      <c r="L46" s="3">
        <v>45.620999999999995</v>
      </c>
      <c r="M46" s="3">
        <v>0.628</v>
      </c>
      <c r="N46" s="3">
        <v>1.2235</v>
      </c>
      <c r="O46" s="3">
        <v>115.72369999999999</v>
      </c>
      <c r="P46" s="6">
        <v>119894.39999999999</v>
      </c>
      <c r="Q46" s="6">
        <v>5135.8639999999996</v>
      </c>
      <c r="R46" s="3">
        <v>18.100000000000001</v>
      </c>
      <c r="S46" s="3">
        <v>101.998</v>
      </c>
      <c r="T46" s="3">
        <v>5.6352486187845301</v>
      </c>
      <c r="U46" s="3">
        <v>1.0827</v>
      </c>
      <c r="V46" s="3">
        <v>5.9817679558011046E-2</v>
      </c>
      <c r="W46" s="3">
        <v>0.40589999999999998</v>
      </c>
      <c r="X46" s="8">
        <v>1.66E-2</v>
      </c>
      <c r="Y46" s="8">
        <v>4.8999999999999998E-3</v>
      </c>
      <c r="Z46" s="8">
        <v>4.1000000000000002E-2</v>
      </c>
      <c r="AA46" s="3">
        <v>7.4333333333333321E-2</v>
      </c>
      <c r="AB46" s="3">
        <v>107.232</v>
      </c>
      <c r="AC46" s="3">
        <v>0.29033333333333333</v>
      </c>
      <c r="AD46" s="3">
        <v>61.253999999999998</v>
      </c>
      <c r="AE46" s="6">
        <v>256.31799999999998</v>
      </c>
      <c r="AF46" s="3">
        <v>9.4333333333333338E-2</v>
      </c>
      <c r="AG46" s="6">
        <v>1972.5229999999999</v>
      </c>
      <c r="AH46" s="3">
        <v>0.16333333333333333</v>
      </c>
      <c r="AI46" s="6">
        <v>230.8135</v>
      </c>
      <c r="AJ46" s="3">
        <v>3.5749999999999997</v>
      </c>
      <c r="AK46" s="15">
        <f t="shared" si="4"/>
        <v>0.29033333333333333</v>
      </c>
      <c r="AL46" s="3">
        <v>28.1</v>
      </c>
      <c r="AM46" s="3">
        <v>20.2</v>
      </c>
      <c r="AN46" s="3">
        <v>0.14599999999999999</v>
      </c>
      <c r="AO46" s="3">
        <v>0.97899999999999998</v>
      </c>
      <c r="AP46" s="3">
        <v>0.83299999999999996</v>
      </c>
      <c r="AQ46" s="3">
        <v>47.817</v>
      </c>
      <c r="AR46" s="3">
        <v>0.1726052104208417</v>
      </c>
      <c r="AS46" s="6">
        <v>244.34</v>
      </c>
      <c r="AT46" s="3">
        <v>22.8035</v>
      </c>
      <c r="AU46" s="9">
        <f t="shared" si="5"/>
        <v>9.3326921502823929E-2</v>
      </c>
      <c r="AV46" s="3"/>
      <c r="AW46" s="3"/>
      <c r="AX46" s="7"/>
      <c r="AY46" s="7"/>
      <c r="AZ46" s="3">
        <v>41.685000000000002</v>
      </c>
      <c r="BA46" s="3">
        <v>4.5860000000000003</v>
      </c>
      <c r="BB46" s="3">
        <v>18.853000000000002</v>
      </c>
      <c r="BC46" s="3">
        <v>12.252000000000001</v>
      </c>
      <c r="BD46" s="3">
        <v>8.9079999999999995</v>
      </c>
      <c r="BE46" s="3">
        <v>0.19600000000000001</v>
      </c>
      <c r="BF46" s="3">
        <v>15.337</v>
      </c>
      <c r="BG46" s="15">
        <v>1.131</v>
      </c>
      <c r="BH46" s="3">
        <v>11.907999999999999</v>
      </c>
      <c r="BI46" s="6">
        <v>186.5</v>
      </c>
      <c r="BJ46" s="10">
        <f t="shared" si="6"/>
        <v>12568.283524510056</v>
      </c>
      <c r="BK46" s="10">
        <f t="shared" si="7"/>
        <v>2639.5994906817918</v>
      </c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</row>
    <row r="47" spans="1:95" s="2" customFormat="1" x14ac:dyDescent="0.25">
      <c r="A47" s="2" t="s">
        <v>81</v>
      </c>
      <c r="B47" s="30">
        <v>40813</v>
      </c>
      <c r="C47" s="31">
        <v>371</v>
      </c>
      <c r="D47" s="42" t="s">
        <v>91</v>
      </c>
      <c r="E47" s="2" t="s">
        <v>83</v>
      </c>
      <c r="F47" s="5">
        <v>1</v>
      </c>
      <c r="G47" s="5">
        <v>3</v>
      </c>
      <c r="H47" s="3">
        <v>5.6974999999999998</v>
      </c>
      <c r="I47" s="6">
        <v>433.37</v>
      </c>
      <c r="J47" s="7">
        <v>31.146999999999998</v>
      </c>
      <c r="K47" s="3">
        <v>20.0945</v>
      </c>
      <c r="L47" s="3">
        <v>3.855</v>
      </c>
      <c r="M47" s="3">
        <v>0.33600000000000002</v>
      </c>
      <c r="N47" s="3">
        <v>1.9E-2</v>
      </c>
      <c r="O47" s="3">
        <v>56.58</v>
      </c>
      <c r="P47" s="6">
        <v>62342.145000000004</v>
      </c>
      <c r="Q47" s="6">
        <v>1714.047</v>
      </c>
      <c r="R47" s="3">
        <v>20.74</v>
      </c>
      <c r="S47" s="3">
        <v>136.95419999999999</v>
      </c>
      <c r="T47" s="3">
        <v>6.6033847637415617</v>
      </c>
      <c r="U47" s="3">
        <v>6.3513999999999999</v>
      </c>
      <c r="V47" s="3">
        <v>0.30623915139826424</v>
      </c>
      <c r="W47" s="3">
        <v>0.73740000000000006</v>
      </c>
      <c r="X47" s="8">
        <v>1.4800000000000001E-2</v>
      </c>
      <c r="Y47" s="8">
        <v>1.35E-2</v>
      </c>
      <c r="Z47" s="8">
        <v>2.01E-2</v>
      </c>
      <c r="AA47" s="3">
        <v>0.17199999999999999</v>
      </c>
      <c r="AB47" s="3">
        <v>38.962000000000003</v>
      </c>
      <c r="AC47" s="3">
        <v>0.504</v>
      </c>
      <c r="AD47" s="3">
        <v>44.673999999999999</v>
      </c>
      <c r="AE47" s="6">
        <v>119.01300000000001</v>
      </c>
      <c r="AF47" s="3">
        <v>3.6999999999999998E-2</v>
      </c>
      <c r="AG47" s="6">
        <v>1150.104</v>
      </c>
      <c r="AH47" s="3">
        <v>0.109</v>
      </c>
      <c r="AI47" s="6">
        <v>82.429000000000002</v>
      </c>
      <c r="AJ47" s="3">
        <v>2.4180000000000001</v>
      </c>
      <c r="AK47" s="15">
        <f t="shared" si="4"/>
        <v>0.504</v>
      </c>
      <c r="AL47" s="3">
        <v>26.6</v>
      </c>
      <c r="AM47" s="3">
        <v>19.399999999999999</v>
      </c>
      <c r="AN47" s="3">
        <v>0.13700000000000001</v>
      </c>
      <c r="AO47" s="3">
        <v>0.94799999999999995</v>
      </c>
      <c r="AP47" s="3">
        <v>0.81100000000000005</v>
      </c>
      <c r="AQ47" s="3">
        <v>50.561</v>
      </c>
      <c r="AR47" s="3">
        <v>6.0630517023959651</v>
      </c>
      <c r="AS47" s="6">
        <v>261.97000000000003</v>
      </c>
      <c r="AT47" s="3">
        <v>22.939333333333337</v>
      </c>
      <c r="AU47" s="9">
        <f t="shared" si="5"/>
        <v>8.7564733875380135E-2</v>
      </c>
      <c r="AV47" s="3"/>
      <c r="AW47" s="3"/>
      <c r="AX47" s="7"/>
      <c r="AY47" s="7"/>
      <c r="AZ47" s="3">
        <v>30.632999999999999</v>
      </c>
      <c r="BA47" s="3">
        <v>3.1890000000000001</v>
      </c>
      <c r="BB47" s="3">
        <v>14.141999999999999</v>
      </c>
      <c r="BC47" s="3">
        <v>9.9960000000000004</v>
      </c>
      <c r="BD47" s="3">
        <v>6.5540000000000003</v>
      </c>
      <c r="BE47" s="3">
        <v>0.151</v>
      </c>
      <c r="BF47" s="3">
        <v>11.48</v>
      </c>
      <c r="BG47" s="15">
        <v>0.73899999999999999</v>
      </c>
      <c r="BH47" s="3">
        <v>8.2110000000000003</v>
      </c>
      <c r="BI47" s="6">
        <v>124.1</v>
      </c>
      <c r="BJ47" s="10">
        <f t="shared" si="6"/>
        <v>8410.7618711272371</v>
      </c>
      <c r="BK47" s="10">
        <f t="shared" si="7"/>
        <v>1141.5727354914695</v>
      </c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</row>
    <row r="48" spans="1:95" s="2" customFormat="1" x14ac:dyDescent="0.25">
      <c r="A48" s="2" t="s">
        <v>81</v>
      </c>
      <c r="B48" s="30">
        <v>40813</v>
      </c>
      <c r="C48" s="31">
        <v>371</v>
      </c>
      <c r="D48" s="42" t="s">
        <v>91</v>
      </c>
      <c r="E48" s="2" t="s">
        <v>85</v>
      </c>
      <c r="F48" s="5">
        <v>2</v>
      </c>
      <c r="G48" s="5">
        <v>1</v>
      </c>
      <c r="H48" s="3">
        <v>5.0500000000000007</v>
      </c>
      <c r="I48" s="6">
        <v>31.196000000000002</v>
      </c>
      <c r="J48" s="7">
        <v>19.838000000000001</v>
      </c>
      <c r="K48" s="3">
        <v>12.177</v>
      </c>
      <c r="L48" s="3">
        <v>2.6419999999999999</v>
      </c>
      <c r="M48" s="3">
        <v>0.32100000000000001</v>
      </c>
      <c r="N48" s="3">
        <v>1.9E-2</v>
      </c>
      <c r="O48" s="3">
        <v>69.8078</v>
      </c>
      <c r="P48" s="6">
        <v>76669.38</v>
      </c>
      <c r="Q48" s="6">
        <v>3285.6179999999999</v>
      </c>
      <c r="R48" s="3">
        <v>12.145</v>
      </c>
      <c r="S48" s="3">
        <v>67.197599999999994</v>
      </c>
      <c r="T48" s="3">
        <v>5.5329435981885551</v>
      </c>
      <c r="U48" s="3">
        <v>4.0759999999999996</v>
      </c>
      <c r="V48" s="3">
        <v>0.33561136270069986</v>
      </c>
      <c r="W48" s="3">
        <v>0.81269999999999998</v>
      </c>
      <c r="X48" s="8">
        <v>1.52E-2</v>
      </c>
      <c r="Y48" s="8">
        <v>1.47E-2</v>
      </c>
      <c r="Z48" s="8">
        <v>1.8700000000000001E-2</v>
      </c>
      <c r="AA48" s="3">
        <v>0.29599999999999999</v>
      </c>
      <c r="AB48" s="3">
        <v>51.137999999999998</v>
      </c>
      <c r="AC48" s="3">
        <v>2.5569999999999999</v>
      </c>
      <c r="AD48" s="3">
        <v>47.908000000000001</v>
      </c>
      <c r="AE48" s="6">
        <v>156.11600000000001</v>
      </c>
      <c r="AF48" s="3">
        <v>2.5999999999999999E-2</v>
      </c>
      <c r="AG48" s="6">
        <v>1377.6849999999999</v>
      </c>
      <c r="AH48" s="3">
        <v>9.1999999999999998E-2</v>
      </c>
      <c r="AI48" s="6">
        <v>119.511</v>
      </c>
      <c r="AJ48" s="3">
        <v>2.2109999999999999</v>
      </c>
      <c r="AK48" s="15">
        <f t="shared" si="4"/>
        <v>2.5569999999999999</v>
      </c>
      <c r="AL48" s="3">
        <v>27</v>
      </c>
      <c r="AM48" s="3">
        <v>19</v>
      </c>
      <c r="AN48" s="3">
        <v>0.15</v>
      </c>
      <c r="AO48" s="3">
        <v>1.0529999999999999</v>
      </c>
      <c r="AP48" s="3">
        <v>0.90300000000000002</v>
      </c>
      <c r="AQ48" s="3">
        <v>54.381999999999998</v>
      </c>
      <c r="AR48" s="3">
        <v>0.32398401065956028</v>
      </c>
      <c r="AS48" s="6">
        <v>187.09</v>
      </c>
      <c r="AT48" s="3">
        <v>21.6145</v>
      </c>
      <c r="AU48" s="9">
        <f t="shared" si="5"/>
        <v>0.11552995884333743</v>
      </c>
      <c r="AV48" s="3"/>
      <c r="AW48" s="3"/>
      <c r="AX48" s="7"/>
      <c r="AY48" s="7"/>
      <c r="AZ48" s="3">
        <v>33.149000000000001</v>
      </c>
      <c r="BA48" s="3">
        <v>2.831</v>
      </c>
      <c r="BB48" s="3">
        <v>21.138999999999999</v>
      </c>
      <c r="BC48" s="3">
        <v>10.869</v>
      </c>
      <c r="BD48" s="3">
        <v>6.6130000000000004</v>
      </c>
      <c r="BE48" s="3">
        <v>0.16</v>
      </c>
      <c r="BF48" s="3">
        <v>12.156000000000001</v>
      </c>
      <c r="BG48" s="15">
        <v>0.88</v>
      </c>
      <c r="BH48" s="3">
        <v>7.7190000000000003</v>
      </c>
      <c r="BI48" s="6">
        <v>130.80000000000001</v>
      </c>
      <c r="BJ48" s="10">
        <f t="shared" si="6"/>
        <v>9430.8902107067242</v>
      </c>
      <c r="BK48" s="10">
        <f t="shared" si="7"/>
        <v>1775.0266896608362</v>
      </c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</row>
    <row r="49" spans="1:95" s="2" customFormat="1" x14ac:dyDescent="0.25">
      <c r="A49" s="2" t="s">
        <v>81</v>
      </c>
      <c r="B49" s="30">
        <v>40813</v>
      </c>
      <c r="C49" s="31">
        <v>371</v>
      </c>
      <c r="D49" s="42" t="s">
        <v>91</v>
      </c>
      <c r="E49" s="2" t="s">
        <v>85</v>
      </c>
      <c r="F49" s="5">
        <v>2</v>
      </c>
      <c r="G49" s="5">
        <v>2</v>
      </c>
      <c r="H49" s="3">
        <v>5.5424999999999995</v>
      </c>
      <c r="I49" s="6">
        <v>96.337000000000003</v>
      </c>
      <c r="J49" s="7">
        <v>32.276499999999999</v>
      </c>
      <c r="K49" s="3">
        <v>24.157</v>
      </c>
      <c r="L49" s="3">
        <v>0.85699999999999998</v>
      </c>
      <c r="M49" s="3">
        <v>0.17799999999999999</v>
      </c>
      <c r="N49" s="3">
        <v>1.9E-2</v>
      </c>
      <c r="O49" s="3">
        <v>63.607799999999997</v>
      </c>
      <c r="P49" s="6">
        <v>71339.38</v>
      </c>
      <c r="Q49" s="6">
        <v>3057.098</v>
      </c>
      <c r="R49" s="3">
        <v>16.309999999999999</v>
      </c>
      <c r="S49" s="3">
        <v>111.7597</v>
      </c>
      <c r="T49" s="3">
        <v>6.8522194972409567</v>
      </c>
      <c r="U49" s="3">
        <v>8.2157</v>
      </c>
      <c r="V49" s="3">
        <v>0.50372164316370327</v>
      </c>
      <c r="W49" s="3">
        <v>0.77049999999999996</v>
      </c>
      <c r="X49" s="8">
        <v>1.38E-2</v>
      </c>
      <c r="Y49" s="8">
        <v>1.41E-2</v>
      </c>
      <c r="Z49" s="8">
        <v>1.7899999999999999E-2</v>
      </c>
      <c r="AA49" s="3">
        <v>0.10100000000000001</v>
      </c>
      <c r="AB49" s="3">
        <v>66.206999999999994</v>
      </c>
      <c r="AC49" s="3">
        <v>1.4139999999999999</v>
      </c>
      <c r="AD49" s="3">
        <v>61.921999999999997</v>
      </c>
      <c r="AE49" s="6">
        <v>200.59200000000001</v>
      </c>
      <c r="AF49" s="3">
        <v>5.8999999999999997E-2</v>
      </c>
      <c r="AG49" s="6">
        <v>1635.7760000000001</v>
      </c>
      <c r="AH49" s="3">
        <v>5.0999999999999997E-2</v>
      </c>
      <c r="AI49" s="6">
        <v>141.767</v>
      </c>
      <c r="AJ49" s="3">
        <v>1.996</v>
      </c>
      <c r="AK49" s="15">
        <f t="shared" si="4"/>
        <v>1.4139999999999999</v>
      </c>
      <c r="AL49" s="3">
        <v>28.1</v>
      </c>
      <c r="AM49" s="3">
        <v>19.2</v>
      </c>
      <c r="AN49" s="3">
        <v>0.16800000000000001</v>
      </c>
      <c r="AO49" s="3">
        <v>1.01</v>
      </c>
      <c r="AP49" s="3">
        <v>0.84199999999999997</v>
      </c>
      <c r="AQ49" s="3">
        <v>51.081000000000003</v>
      </c>
      <c r="AR49" s="3">
        <v>0.10037037037037037</v>
      </c>
      <c r="AS49" s="6">
        <v>237.56333333333336</v>
      </c>
      <c r="AT49" s="3">
        <v>24.439999999999998</v>
      </c>
      <c r="AU49" s="9">
        <f t="shared" si="5"/>
        <v>0.10287782907014267</v>
      </c>
      <c r="AV49" s="3"/>
      <c r="AW49" s="3"/>
      <c r="AX49" s="7"/>
      <c r="AY49" s="7"/>
      <c r="AZ49" s="3">
        <v>40.902999999999999</v>
      </c>
      <c r="BA49" s="3">
        <v>3.742</v>
      </c>
      <c r="BB49" s="3">
        <v>27.032</v>
      </c>
      <c r="BC49" s="3">
        <v>13.335000000000001</v>
      </c>
      <c r="BD49" s="3">
        <v>8.2170000000000005</v>
      </c>
      <c r="BE49" s="3">
        <v>0.19500000000000001</v>
      </c>
      <c r="BF49" s="3">
        <v>13.218</v>
      </c>
      <c r="BG49" s="15">
        <v>1.2430000000000001</v>
      </c>
      <c r="BH49" s="3">
        <v>12.377000000000001</v>
      </c>
      <c r="BI49" s="6">
        <v>173.1</v>
      </c>
      <c r="BJ49" s="10">
        <f t="shared" si="6"/>
        <v>7360.2569464884164</v>
      </c>
      <c r="BK49" s="10">
        <f t="shared" si="7"/>
        <v>1011.7150308399221</v>
      </c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</row>
    <row r="50" spans="1:95" s="2" customFormat="1" x14ac:dyDescent="0.25">
      <c r="A50" s="2" t="s">
        <v>81</v>
      </c>
      <c r="B50" s="30">
        <v>40813</v>
      </c>
      <c r="C50" s="31">
        <v>371</v>
      </c>
      <c r="D50" s="42" t="s">
        <v>91</v>
      </c>
      <c r="E50" s="2" t="s">
        <v>85</v>
      </c>
      <c r="F50" s="5">
        <v>2</v>
      </c>
      <c r="G50" s="5">
        <v>3</v>
      </c>
      <c r="H50" s="3">
        <v>5.34</v>
      </c>
      <c r="I50" s="6">
        <v>15.708</v>
      </c>
      <c r="J50" s="7">
        <v>10.843999999999999</v>
      </c>
      <c r="K50" s="3">
        <v>6.9789999999999992</v>
      </c>
      <c r="L50" s="3">
        <v>3.927</v>
      </c>
      <c r="M50" s="3">
        <v>0.27800000000000002</v>
      </c>
      <c r="N50" s="3">
        <v>7.6999999999999999E-2</v>
      </c>
      <c r="O50" s="3">
        <v>62.481499999999997</v>
      </c>
      <c r="P50" s="6">
        <v>67921.100000000006</v>
      </c>
      <c r="Q50" s="6">
        <v>2106.498</v>
      </c>
      <c r="R50" s="3">
        <v>13.71</v>
      </c>
      <c r="S50" s="3">
        <v>76.437899999999999</v>
      </c>
      <c r="T50" s="3">
        <v>5.575339168490153</v>
      </c>
      <c r="U50" s="3">
        <v>4.5456000000000003</v>
      </c>
      <c r="V50" s="3">
        <v>0.3315536105032823</v>
      </c>
      <c r="W50" s="3">
        <v>0.8085</v>
      </c>
      <c r="X50" s="8">
        <v>1.5299999999999999E-2</v>
      </c>
      <c r="Y50" s="8">
        <v>1.5699999999999999E-2</v>
      </c>
      <c r="Z50" s="8">
        <v>1.89E-2</v>
      </c>
      <c r="AA50" s="3">
        <v>0.17699999999999999</v>
      </c>
      <c r="AB50" s="3">
        <v>49.938000000000002</v>
      </c>
      <c r="AC50" s="3">
        <v>0.39800000000000002</v>
      </c>
      <c r="AD50" s="3">
        <v>52.811</v>
      </c>
      <c r="AE50" s="6">
        <v>142.79900000000001</v>
      </c>
      <c r="AF50" s="3">
        <v>3.2000000000000001E-2</v>
      </c>
      <c r="AG50" s="6">
        <v>1377.124</v>
      </c>
      <c r="AH50" s="3">
        <v>2.7E-2</v>
      </c>
      <c r="AI50" s="6">
        <v>87.876999999999995</v>
      </c>
      <c r="AJ50" s="3">
        <v>2.0579999999999998</v>
      </c>
      <c r="AK50" s="15">
        <f t="shared" si="4"/>
        <v>0.39800000000000002</v>
      </c>
      <c r="AL50" s="3">
        <v>26.6</v>
      </c>
      <c r="AM50" s="3">
        <v>20.2</v>
      </c>
      <c r="AN50" s="3">
        <v>0.15</v>
      </c>
      <c r="AO50" s="3">
        <v>0.95699999999999996</v>
      </c>
      <c r="AP50" s="3">
        <v>0.80700000000000005</v>
      </c>
      <c r="AQ50" s="3">
        <v>50.814</v>
      </c>
      <c r="AR50" s="3">
        <v>0.22952453987730059</v>
      </c>
      <c r="AS50" s="6">
        <v>198.65</v>
      </c>
      <c r="AT50" s="3">
        <v>22.386000000000003</v>
      </c>
      <c r="AU50" s="9">
        <f t="shared" si="5"/>
        <v>0.11269066196828594</v>
      </c>
      <c r="AV50" s="3"/>
      <c r="AW50" s="3"/>
      <c r="AX50" s="7"/>
      <c r="AY50" s="7"/>
      <c r="AZ50" s="3">
        <v>33.811999999999991</v>
      </c>
      <c r="BA50" s="3">
        <v>3.3376666666666659</v>
      </c>
      <c r="BB50" s="3">
        <v>25.672666666666668</v>
      </c>
      <c r="BC50" s="3">
        <v>10.999333333333333</v>
      </c>
      <c r="BD50" s="3">
        <v>7.0756666666666668</v>
      </c>
      <c r="BE50" s="3">
        <v>0.18033333333333332</v>
      </c>
      <c r="BF50" s="3">
        <v>13.674666666666667</v>
      </c>
      <c r="BG50" s="15">
        <v>1.1576666666666666</v>
      </c>
      <c r="BH50" s="3">
        <v>8.4355000000000011</v>
      </c>
      <c r="BI50" s="6">
        <v>144.66666666666666</v>
      </c>
      <c r="BJ50" s="10">
        <f t="shared" si="6"/>
        <v>18318.886019918849</v>
      </c>
      <c r="BK50" s="10">
        <f t="shared" si="7"/>
        <v>3207.6228686058184</v>
      </c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</row>
    <row r="51" spans="1:95" s="2" customFormat="1" x14ac:dyDescent="0.25">
      <c r="A51" s="2" t="s">
        <v>81</v>
      </c>
      <c r="B51" s="30">
        <v>40813</v>
      </c>
      <c r="C51" s="31">
        <v>371</v>
      </c>
      <c r="D51" s="42" t="s">
        <v>91</v>
      </c>
      <c r="E51" s="2" t="s">
        <v>86</v>
      </c>
      <c r="F51" s="5">
        <v>3</v>
      </c>
      <c r="G51" s="5">
        <v>1</v>
      </c>
      <c r="H51" s="3">
        <v>6.1</v>
      </c>
      <c r="I51" s="6">
        <v>1815.489</v>
      </c>
      <c r="J51" s="7">
        <v>24.617999999999999</v>
      </c>
      <c r="K51" s="3">
        <v>12.039</v>
      </c>
      <c r="L51" s="3">
        <v>28.486000000000001</v>
      </c>
      <c r="M51" s="3">
        <v>0.59299999999999997</v>
      </c>
      <c r="N51" s="3">
        <v>1.0429999999999999</v>
      </c>
      <c r="O51" s="3">
        <v>74.643100000000004</v>
      </c>
      <c r="P51" s="6">
        <v>79377.7</v>
      </c>
      <c r="Q51" s="6">
        <v>2451.1930000000002</v>
      </c>
      <c r="R51" s="3">
        <v>26.18</v>
      </c>
      <c r="S51" s="3"/>
      <c r="T51" s="3"/>
      <c r="U51" s="3"/>
      <c r="V51" s="3"/>
      <c r="W51" s="3"/>
      <c r="X51" s="8"/>
      <c r="Y51" s="8"/>
      <c r="Z51" s="8"/>
      <c r="AA51" s="3">
        <v>0.104</v>
      </c>
      <c r="AB51" s="3">
        <v>50.061</v>
      </c>
      <c r="AC51" s="3">
        <v>5.6000000000000001E-2</v>
      </c>
      <c r="AD51" s="3">
        <v>52.045999999999999</v>
      </c>
      <c r="AE51" s="6">
        <v>159.03700000000001</v>
      </c>
      <c r="AF51" s="3">
        <v>5.7000000000000002E-2</v>
      </c>
      <c r="AG51" s="6">
        <v>1406.383</v>
      </c>
      <c r="AH51" s="3">
        <v>0.26700000000000002</v>
      </c>
      <c r="AI51" s="6">
        <v>607.33199999999999</v>
      </c>
      <c r="AJ51" s="3">
        <v>3.7770000000000001</v>
      </c>
      <c r="AK51" s="15">
        <f t="shared" si="4"/>
        <v>5.6000000000000001E-2</v>
      </c>
      <c r="AL51" s="3">
        <v>27</v>
      </c>
      <c r="AM51" s="3">
        <v>20.2</v>
      </c>
      <c r="AN51" s="3">
        <v>0.14299999999999999</v>
      </c>
      <c r="AO51" s="3">
        <v>1.056</v>
      </c>
      <c r="AP51" s="3">
        <v>0.91400000000000003</v>
      </c>
      <c r="AQ51" s="3">
        <v>51.970999999999997</v>
      </c>
      <c r="AR51" s="3">
        <v>0.18635642517186674</v>
      </c>
      <c r="AS51" s="6">
        <v>256.87</v>
      </c>
      <c r="AT51" s="3">
        <v>22.794</v>
      </c>
      <c r="AU51" s="9">
        <f t="shared" si="5"/>
        <v>8.8737493673842802E-2</v>
      </c>
      <c r="AV51" s="3"/>
      <c r="AW51" s="3"/>
      <c r="AX51" s="7"/>
      <c r="AY51" s="7"/>
      <c r="AZ51" s="3">
        <v>50.7</v>
      </c>
      <c r="BA51" s="3">
        <v>6.1609999999999996</v>
      </c>
      <c r="BB51" s="3">
        <v>21.838999999999999</v>
      </c>
      <c r="BC51" s="3">
        <v>15.045999999999999</v>
      </c>
      <c r="BD51" s="3">
        <v>10.723000000000001</v>
      </c>
      <c r="BE51" s="3">
        <v>0.24399999999999999</v>
      </c>
      <c r="BF51" s="3">
        <v>15.715999999999999</v>
      </c>
      <c r="BG51" s="15">
        <v>1.5720000000000001</v>
      </c>
      <c r="BH51" s="3">
        <v>16.332000000000001</v>
      </c>
      <c r="BI51" s="6">
        <v>209.9</v>
      </c>
      <c r="BJ51" s="10">
        <f t="shared" si="6"/>
        <v>10434.235112519296</v>
      </c>
      <c r="BK51" s="10">
        <f t="shared" si="7"/>
        <v>1893.3466234737105</v>
      </c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</row>
    <row r="52" spans="1:95" s="2" customFormat="1" x14ac:dyDescent="0.25">
      <c r="A52" s="2" t="s">
        <v>81</v>
      </c>
      <c r="B52" s="30">
        <v>40813</v>
      </c>
      <c r="C52" s="31">
        <v>371</v>
      </c>
      <c r="D52" s="42" t="s">
        <v>91</v>
      </c>
      <c r="E52" s="2" t="s">
        <v>86</v>
      </c>
      <c r="F52" s="5">
        <v>3</v>
      </c>
      <c r="G52" s="5">
        <v>2</v>
      </c>
      <c r="H52" s="3">
        <v>5.8550000000000004</v>
      </c>
      <c r="I52" s="6">
        <v>837.43399999999997</v>
      </c>
      <c r="J52" s="7">
        <v>14.519</v>
      </c>
      <c r="K52" s="3">
        <v>6.9619999999999997</v>
      </c>
      <c r="L52" s="3">
        <v>31.984999999999999</v>
      </c>
      <c r="M52" s="3">
        <v>0.371</v>
      </c>
      <c r="N52" s="3">
        <v>0.82</v>
      </c>
      <c r="O52" s="3">
        <v>133.61425</v>
      </c>
      <c r="P52" s="6">
        <v>140333.70000000001</v>
      </c>
      <c r="Q52" s="6">
        <v>7091.5234999999993</v>
      </c>
      <c r="R52" s="3">
        <v>18.46</v>
      </c>
      <c r="S52" s="3">
        <v>101.0532</v>
      </c>
      <c r="T52" s="3">
        <v>5.4741711809317444</v>
      </c>
      <c r="U52" s="3">
        <v>3.6728000000000001</v>
      </c>
      <c r="V52" s="3">
        <v>0.19895991332611052</v>
      </c>
      <c r="W52" s="3">
        <v>0.42849999999999999</v>
      </c>
      <c r="X52" s="8">
        <v>1.66E-2</v>
      </c>
      <c r="Y52" s="8">
        <v>4.5999999999999999E-3</v>
      </c>
      <c r="Z52" s="8">
        <v>3.8600000000000002E-2</v>
      </c>
      <c r="AA52" s="3">
        <v>5.2999999999999999E-2</v>
      </c>
      <c r="AB52" s="3">
        <v>92.275000000000006</v>
      </c>
      <c r="AC52" s="3">
        <v>0.309</v>
      </c>
      <c r="AD52" s="3">
        <v>64.962999999999994</v>
      </c>
      <c r="AE52" s="6">
        <v>277.38099999999997</v>
      </c>
      <c r="AF52" s="3">
        <v>9.7000000000000003E-2</v>
      </c>
      <c r="AG52" s="6">
        <v>2124.2170000000001</v>
      </c>
      <c r="AH52" s="3">
        <v>0.185</v>
      </c>
      <c r="AI52" s="6">
        <v>261.86500000000001</v>
      </c>
      <c r="AJ52" s="3">
        <v>4.0990000000000002</v>
      </c>
      <c r="AK52" s="15">
        <f t="shared" si="4"/>
        <v>0.309</v>
      </c>
      <c r="AL52" s="3">
        <v>28.1</v>
      </c>
      <c r="AM52" s="3">
        <v>19.899999999999999</v>
      </c>
      <c r="AN52" s="3">
        <v>0.16</v>
      </c>
      <c r="AO52" s="3">
        <v>1.03</v>
      </c>
      <c r="AP52" s="3">
        <v>0.87</v>
      </c>
      <c r="AQ52" s="3">
        <v>48.625999999999998</v>
      </c>
      <c r="AR52" s="3">
        <v>0.15766158315177922</v>
      </c>
      <c r="AS52" s="6">
        <v>192.85</v>
      </c>
      <c r="AT52" s="3">
        <v>20.234000000000002</v>
      </c>
      <c r="AU52" s="9">
        <f t="shared" si="5"/>
        <v>0.10492092299714806</v>
      </c>
      <c r="AV52" s="3"/>
      <c r="AW52" s="3"/>
      <c r="AX52" s="7"/>
      <c r="AY52" s="7"/>
      <c r="AZ52" s="3">
        <v>43.021000000000001</v>
      </c>
      <c r="BA52" s="3">
        <v>7.1879999999999997</v>
      </c>
      <c r="BB52" s="3">
        <v>18.609000000000002</v>
      </c>
      <c r="BC52" s="3">
        <v>13.816000000000001</v>
      </c>
      <c r="BD52" s="3">
        <v>9.2840000000000007</v>
      </c>
      <c r="BE52" s="3">
        <v>0.21199999999999999</v>
      </c>
      <c r="BF52" s="3">
        <v>17.018000000000001</v>
      </c>
      <c r="BG52" s="15">
        <v>1.121</v>
      </c>
      <c r="BH52" s="3">
        <v>12.032</v>
      </c>
      <c r="BI52" s="6">
        <v>170.6</v>
      </c>
      <c r="BJ52" s="10">
        <f t="shared" si="6"/>
        <v>13282.595220056477</v>
      </c>
      <c r="BK52" s="10">
        <f t="shared" si="7"/>
        <v>2906.3487503590923</v>
      </c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</row>
    <row r="53" spans="1:95" s="2" customFormat="1" x14ac:dyDescent="0.25">
      <c r="A53" s="2" t="s">
        <v>81</v>
      </c>
      <c r="B53" s="30">
        <v>40813</v>
      </c>
      <c r="C53" s="31">
        <v>371</v>
      </c>
      <c r="D53" s="42" t="s">
        <v>91</v>
      </c>
      <c r="E53" s="2" t="s">
        <v>86</v>
      </c>
      <c r="F53" s="5">
        <v>3</v>
      </c>
      <c r="G53" s="5">
        <v>3</v>
      </c>
      <c r="H53" s="3">
        <v>5.9274999999999993</v>
      </c>
      <c r="I53" s="6">
        <v>1100.0809999999999</v>
      </c>
      <c r="J53" s="7">
        <v>19.935000000000002</v>
      </c>
      <c r="K53" s="3">
        <v>9.3780000000000001</v>
      </c>
      <c r="L53" s="3">
        <v>25.131</v>
      </c>
      <c r="M53" s="3">
        <v>0.05</v>
      </c>
      <c r="N53" s="3">
        <v>1.0109999999999999</v>
      </c>
      <c r="O53" s="3">
        <v>83.586799999999997</v>
      </c>
      <c r="P53" s="6">
        <v>88897</v>
      </c>
      <c r="Q53" s="6">
        <v>2430.0239999999999</v>
      </c>
      <c r="R53" s="3">
        <v>20.97</v>
      </c>
      <c r="S53" s="3">
        <v>123.0527</v>
      </c>
      <c r="T53" s="3">
        <v>5.8680352885073921</v>
      </c>
      <c r="U53" s="3"/>
      <c r="V53" s="3"/>
      <c r="W53" s="3">
        <v>0.11175</v>
      </c>
      <c r="X53" s="8">
        <v>1.685E-2</v>
      </c>
      <c r="Y53" s="8">
        <v>-2.0499999999999997E-3</v>
      </c>
      <c r="Z53" s="79"/>
      <c r="AA53" s="3">
        <v>9.5666666666666678E-2</v>
      </c>
      <c r="AB53" s="3">
        <v>74.335499999999996</v>
      </c>
      <c r="AC53" s="3">
        <v>0.38233333333333336</v>
      </c>
      <c r="AD53" s="3">
        <v>58.515000000000008</v>
      </c>
      <c r="AE53" s="6">
        <v>187.44549999999998</v>
      </c>
      <c r="AF53" s="3">
        <v>6.3E-2</v>
      </c>
      <c r="AG53" s="6">
        <v>1643.6545000000001</v>
      </c>
      <c r="AH53" s="3">
        <v>0.12633333333333333</v>
      </c>
      <c r="AI53" s="6">
        <v>185.42349999999999</v>
      </c>
      <c r="AJ53" s="3">
        <v>4.0596666666666668</v>
      </c>
      <c r="AK53" s="15">
        <f t="shared" si="4"/>
        <v>0.38233333333333336</v>
      </c>
      <c r="AL53" s="3">
        <v>26.6</v>
      </c>
      <c r="AM53" s="3">
        <v>20.100000000000001</v>
      </c>
      <c r="AN53" s="3">
        <v>0.14599999999999999</v>
      </c>
      <c r="AO53" s="3">
        <v>1.028</v>
      </c>
      <c r="AP53" s="3">
        <v>0.88200000000000001</v>
      </c>
      <c r="AQ53" s="3">
        <v>47.93</v>
      </c>
      <c r="AR53" s="3">
        <v>0.3863325740318907</v>
      </c>
      <c r="AS53" s="6">
        <v>256.18</v>
      </c>
      <c r="AT53" s="3">
        <v>23.869</v>
      </c>
      <c r="AU53" s="9">
        <f t="shared" si="5"/>
        <v>9.3172769146693729E-2</v>
      </c>
      <c r="AV53" s="3"/>
      <c r="AW53" s="3"/>
      <c r="AX53" s="7"/>
      <c r="AY53" s="7"/>
      <c r="AZ53" s="3">
        <v>37.091999999999999</v>
      </c>
      <c r="BA53" s="3">
        <v>4.6059999999999999</v>
      </c>
      <c r="BB53" s="3">
        <v>18.614000000000001</v>
      </c>
      <c r="BC53" s="3">
        <v>11.603</v>
      </c>
      <c r="BD53" s="3">
        <v>8.1</v>
      </c>
      <c r="BE53" s="3">
        <v>0.183</v>
      </c>
      <c r="BF53" s="3">
        <v>15.544</v>
      </c>
      <c r="BG53" s="15">
        <v>1.3759999999999999</v>
      </c>
      <c r="BH53" s="3">
        <v>10.42</v>
      </c>
      <c r="BI53" s="6">
        <v>159.30000000000001</v>
      </c>
      <c r="BJ53" s="10">
        <f t="shared" si="6"/>
        <v>12850.764986205166</v>
      </c>
      <c r="BK53" s="10">
        <f t="shared" si="7"/>
        <v>2545.2121987630626</v>
      </c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</row>
    <row r="54" spans="1:95" s="2" customFormat="1" x14ac:dyDescent="0.25">
      <c r="A54" s="2" t="s">
        <v>81</v>
      </c>
      <c r="B54" s="30">
        <v>40813</v>
      </c>
      <c r="C54" s="31">
        <v>371</v>
      </c>
      <c r="D54" s="42" t="s">
        <v>91</v>
      </c>
      <c r="E54" s="2" t="s">
        <v>87</v>
      </c>
      <c r="F54" s="5">
        <v>4</v>
      </c>
      <c r="G54" s="5">
        <v>1</v>
      </c>
      <c r="H54" s="3">
        <v>5.59</v>
      </c>
      <c r="I54" s="6">
        <v>296.26499999999999</v>
      </c>
      <c r="J54" s="7">
        <v>12.872</v>
      </c>
      <c r="K54" s="3">
        <v>6.8230000000000004</v>
      </c>
      <c r="L54" s="3">
        <v>13.922000000000001</v>
      </c>
      <c r="M54" s="3">
        <v>0.628</v>
      </c>
      <c r="N54" s="3">
        <v>0.64200000000000002</v>
      </c>
      <c r="O54" s="3">
        <v>62.309699999999999</v>
      </c>
      <c r="P54" s="6">
        <v>70850.179999999993</v>
      </c>
      <c r="Q54" s="6">
        <v>2802.011</v>
      </c>
      <c r="R54" s="3">
        <v>14.59</v>
      </c>
      <c r="S54" s="3">
        <v>80.283000000000001</v>
      </c>
      <c r="T54" s="3">
        <v>5.5026045236463332</v>
      </c>
      <c r="U54" s="3">
        <v>4.0281000000000002</v>
      </c>
      <c r="V54" s="3">
        <v>0.27608636052090474</v>
      </c>
      <c r="W54" s="3">
        <v>0.71360000000000001</v>
      </c>
      <c r="X54" s="8">
        <v>1.5599999999999999E-2</v>
      </c>
      <c r="Y54" s="8">
        <v>1.04E-2</v>
      </c>
      <c r="Z54" s="8">
        <v>2.1899999999999999E-2</v>
      </c>
      <c r="AA54" s="3">
        <v>0.217</v>
      </c>
      <c r="AB54" s="3">
        <v>47.912999999999997</v>
      </c>
      <c r="AC54" s="3">
        <v>0.53900000000000003</v>
      </c>
      <c r="AD54" s="3">
        <v>50.475999999999999</v>
      </c>
      <c r="AE54" s="6">
        <v>150.95400000000001</v>
      </c>
      <c r="AF54" s="3">
        <v>2.5999999999999999E-2</v>
      </c>
      <c r="AG54" s="6">
        <v>1325.826</v>
      </c>
      <c r="AH54" s="3">
        <v>9.7000000000000003E-2</v>
      </c>
      <c r="AI54" s="6">
        <v>133.11600000000001</v>
      </c>
      <c r="AJ54" s="3">
        <v>1.9390000000000001</v>
      </c>
      <c r="AK54" s="15">
        <f t="shared" si="4"/>
        <v>0.53900000000000003</v>
      </c>
      <c r="AL54" s="3">
        <v>27</v>
      </c>
      <c r="AM54" s="3">
        <v>19.8</v>
      </c>
      <c r="AN54" s="3">
        <v>0.153</v>
      </c>
      <c r="AO54" s="3">
        <v>1.0580000000000001</v>
      </c>
      <c r="AP54" s="3">
        <v>0.90500000000000003</v>
      </c>
      <c r="AQ54" s="3">
        <v>52.113</v>
      </c>
      <c r="AR54" s="3">
        <v>0.95501183898973951</v>
      </c>
      <c r="AS54" s="6">
        <v>182.12</v>
      </c>
      <c r="AT54" s="3">
        <v>34.097000000000001</v>
      </c>
      <c r="AU54" s="9">
        <f t="shared" si="5"/>
        <v>0.18722271030090051</v>
      </c>
      <c r="AV54" s="3"/>
      <c r="AW54" s="3"/>
      <c r="AX54" s="7"/>
      <c r="AY54" s="7"/>
      <c r="AZ54" s="3">
        <v>36.743000000000002</v>
      </c>
      <c r="BA54" s="3">
        <v>4.2039999999999997</v>
      </c>
      <c r="BB54" s="3">
        <v>17.056000000000001</v>
      </c>
      <c r="BC54" s="3">
        <v>12.673999999999999</v>
      </c>
      <c r="BD54" s="3">
        <v>7.343</v>
      </c>
      <c r="BE54" s="3">
        <v>0.20200000000000001</v>
      </c>
      <c r="BF54" s="3">
        <v>12.749000000000001</v>
      </c>
      <c r="BG54" s="15">
        <v>1.1499999999999999</v>
      </c>
      <c r="BH54" s="3">
        <v>8.6434999999999995</v>
      </c>
      <c r="BI54" s="6">
        <v>155</v>
      </c>
      <c r="BJ54" s="10">
        <f t="shared" si="6"/>
        <v>14148.539465506527</v>
      </c>
      <c r="BK54" s="10">
        <f t="shared" si="7"/>
        <v>4997.3618642825732</v>
      </c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</row>
    <row r="55" spans="1:95" s="2" customFormat="1" x14ac:dyDescent="0.25">
      <c r="A55" s="2" t="s">
        <v>81</v>
      </c>
      <c r="B55" s="30">
        <v>40813</v>
      </c>
      <c r="C55" s="31">
        <v>371</v>
      </c>
      <c r="D55" s="42" t="s">
        <v>91</v>
      </c>
      <c r="E55" s="2" t="s">
        <v>87</v>
      </c>
      <c r="F55" s="5">
        <v>4</v>
      </c>
      <c r="G55" s="5">
        <v>2</v>
      </c>
      <c r="H55" s="3">
        <v>5.83</v>
      </c>
      <c r="I55" s="6">
        <v>1159.6990000000001</v>
      </c>
      <c r="J55" s="7">
        <v>19.282</v>
      </c>
      <c r="K55" s="3">
        <v>8.9830000000000005</v>
      </c>
      <c r="L55" s="3">
        <v>53.902999999999999</v>
      </c>
      <c r="M55" s="3">
        <v>0.29299999999999998</v>
      </c>
      <c r="N55" s="3">
        <v>2.141</v>
      </c>
      <c r="O55" s="3">
        <v>88.2851</v>
      </c>
      <c r="P55" s="6">
        <v>97721.81</v>
      </c>
      <c r="Q55" s="6">
        <v>3502.8710000000001</v>
      </c>
      <c r="R55" s="3">
        <v>13.92</v>
      </c>
      <c r="S55" s="3">
        <v>97.944900000000004</v>
      </c>
      <c r="T55" s="3">
        <v>7.0362715517241385</v>
      </c>
      <c r="U55" s="3">
        <v>10.9213</v>
      </c>
      <c r="V55" s="3">
        <v>0.78457614942528742</v>
      </c>
      <c r="W55" s="3">
        <v>0.96289999999999998</v>
      </c>
      <c r="X55" s="8">
        <v>1.38E-2</v>
      </c>
      <c r="Y55" s="8">
        <v>1.0500000000000001E-2</v>
      </c>
      <c r="Z55" s="8">
        <v>1.43E-2</v>
      </c>
      <c r="AA55" s="3">
        <v>7.0999999999999994E-2</v>
      </c>
      <c r="AB55" s="3">
        <v>71.207999999999998</v>
      </c>
      <c r="AC55" s="3">
        <v>2.0590000000000002</v>
      </c>
      <c r="AD55" s="3">
        <v>57.761000000000003</v>
      </c>
      <c r="AE55" s="6">
        <v>200.946</v>
      </c>
      <c r="AF55" s="3">
        <v>7.0999999999999994E-2</v>
      </c>
      <c r="AG55" s="6">
        <v>1771.1489999999999</v>
      </c>
      <c r="AH55" s="3">
        <v>8.4000000000000005E-2</v>
      </c>
      <c r="AI55" s="6">
        <v>143.09299999999999</v>
      </c>
      <c r="AJ55" s="3">
        <v>2.698</v>
      </c>
      <c r="AK55" s="15">
        <f t="shared" si="4"/>
        <v>2.0590000000000002</v>
      </c>
      <c r="AL55" s="3">
        <v>28.1</v>
      </c>
      <c r="AM55" s="3">
        <v>19.5</v>
      </c>
      <c r="AN55" s="3">
        <v>0.16400000000000001</v>
      </c>
      <c r="AO55" s="3">
        <v>1.012</v>
      </c>
      <c r="AP55" s="3">
        <v>0.84799999999999998</v>
      </c>
      <c r="AQ55" s="3">
        <v>53.601999999999997</v>
      </c>
      <c r="AR55" s="3">
        <v>1.2525773195876289</v>
      </c>
      <c r="AS55" s="6">
        <v>218.56</v>
      </c>
      <c r="AT55" s="3">
        <v>75.192999999999998</v>
      </c>
      <c r="AU55" s="9">
        <f t="shared" si="5"/>
        <v>0.34403825036603219</v>
      </c>
      <c r="AV55" s="3"/>
      <c r="AW55" s="3"/>
      <c r="AX55" s="7"/>
      <c r="AY55" s="7"/>
      <c r="AZ55" s="3">
        <v>36.463666666666668</v>
      </c>
      <c r="BA55" s="3">
        <v>4.5856666666666674</v>
      </c>
      <c r="BB55" s="3">
        <v>18.604333333333333</v>
      </c>
      <c r="BC55" s="3">
        <v>11.714333333333334</v>
      </c>
      <c r="BD55" s="3">
        <v>8.0150000000000006</v>
      </c>
      <c r="BE55" s="3">
        <v>0.22500000000000001</v>
      </c>
      <c r="BF55" s="3">
        <v>13.021333333333333</v>
      </c>
      <c r="BG55" s="15">
        <v>1.5</v>
      </c>
      <c r="BH55" s="3">
        <v>10.583666666666666</v>
      </c>
      <c r="BI55" s="6">
        <v>130.36666666666667</v>
      </c>
      <c r="BJ55" s="10">
        <f t="shared" si="6"/>
        <v>11334.923763095114</v>
      </c>
      <c r="BK55" s="10">
        <f t="shared" si="7"/>
        <v>8370.5888901257931</v>
      </c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</row>
    <row r="56" spans="1:95" s="2" customFormat="1" x14ac:dyDescent="0.25">
      <c r="A56" s="2" t="s">
        <v>81</v>
      </c>
      <c r="B56" s="30">
        <v>40813</v>
      </c>
      <c r="C56" s="31">
        <v>371</v>
      </c>
      <c r="D56" s="42" t="s">
        <v>91</v>
      </c>
      <c r="E56" s="2" t="s">
        <v>87</v>
      </c>
      <c r="F56" s="5">
        <v>4</v>
      </c>
      <c r="G56" s="5">
        <v>3</v>
      </c>
      <c r="H56" s="3">
        <v>5.5724999999999998</v>
      </c>
      <c r="I56" s="6">
        <v>880.34299999999996</v>
      </c>
      <c r="J56" s="7">
        <v>8.4540000000000006</v>
      </c>
      <c r="K56" s="3">
        <v>4.1965000000000003</v>
      </c>
      <c r="L56" s="3">
        <v>9.6379999999999999</v>
      </c>
      <c r="M56" s="3">
        <v>0.39300000000000002</v>
      </c>
      <c r="N56" s="3">
        <v>0.89400000000000002</v>
      </c>
      <c r="O56" s="3">
        <v>60.971600000000002</v>
      </c>
      <c r="P56" s="6">
        <v>69981.91</v>
      </c>
      <c r="Q56" s="6">
        <v>2105.7089999999998</v>
      </c>
      <c r="R56" s="3">
        <v>16.47</v>
      </c>
      <c r="S56" s="3">
        <v>118.0813</v>
      </c>
      <c r="T56" s="3">
        <v>7.1694778384942319</v>
      </c>
      <c r="U56" s="3">
        <v>8.0653000000000006</v>
      </c>
      <c r="V56" s="3">
        <v>0.48969641772920469</v>
      </c>
      <c r="W56" s="3">
        <v>0.58650000000000002</v>
      </c>
      <c r="X56" s="8">
        <v>1.52E-2</v>
      </c>
      <c r="Y56" s="8">
        <v>6.3E-3</v>
      </c>
      <c r="Z56" s="8">
        <v>2.5899999999999999E-2</v>
      </c>
      <c r="AA56" s="3">
        <v>0.126</v>
      </c>
      <c r="AB56" s="3">
        <v>45.448999999999998</v>
      </c>
      <c r="AC56" s="3">
        <v>0.65500000000000003</v>
      </c>
      <c r="AD56" s="3">
        <v>47.581000000000003</v>
      </c>
      <c r="AE56" s="6">
        <v>125.15300000000001</v>
      </c>
      <c r="AF56" s="3">
        <v>4.7E-2</v>
      </c>
      <c r="AG56" s="6">
        <v>1274.018</v>
      </c>
      <c r="AH56" s="3">
        <v>0.108</v>
      </c>
      <c r="AI56" s="6">
        <v>118.355</v>
      </c>
      <c r="AJ56" s="3">
        <v>3.1989999999999998</v>
      </c>
      <c r="AK56" s="15">
        <f t="shared" si="4"/>
        <v>0.65500000000000003</v>
      </c>
      <c r="AL56" s="3">
        <v>26.6</v>
      </c>
      <c r="AM56" s="3">
        <v>20</v>
      </c>
      <c r="AN56" s="3">
        <v>0.13300000000000001</v>
      </c>
      <c r="AO56" s="3">
        <v>1.014</v>
      </c>
      <c r="AP56" s="3">
        <v>0.88100000000000001</v>
      </c>
      <c r="AQ56" s="3">
        <v>50.816000000000003</v>
      </c>
      <c r="AR56" s="3">
        <v>1.0573951434878588</v>
      </c>
      <c r="AS56" s="6">
        <v>238.65</v>
      </c>
      <c r="AT56" s="3">
        <v>55.649000000000001</v>
      </c>
      <c r="AU56" s="9">
        <f t="shared" si="5"/>
        <v>0.23318248481039178</v>
      </c>
      <c r="AV56" s="3"/>
      <c r="AW56" s="3"/>
      <c r="AX56" s="7"/>
      <c r="AY56" s="7"/>
      <c r="AZ56" s="3">
        <v>38.423999999999999</v>
      </c>
      <c r="BA56" s="3">
        <v>4.5250000000000004</v>
      </c>
      <c r="BB56" s="3">
        <v>18.446999999999999</v>
      </c>
      <c r="BC56" s="3">
        <v>12.891999999999999</v>
      </c>
      <c r="BD56" s="3">
        <v>8.0210000000000008</v>
      </c>
      <c r="BE56" s="3">
        <v>0.20499999999999999</v>
      </c>
      <c r="BF56" s="3">
        <v>14.282999999999999</v>
      </c>
      <c r="BG56" s="15">
        <v>1.2749999999999999</v>
      </c>
      <c r="BH56" s="3">
        <v>9.5939999999999994</v>
      </c>
      <c r="BI56" s="6">
        <v>161.4</v>
      </c>
      <c r="BJ56" s="10">
        <f t="shared" si="6"/>
        <v>28229.240596167492</v>
      </c>
      <c r="BK56" s="10">
        <f t="shared" si="7"/>
        <v>13260.812581913498</v>
      </c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</row>
    <row r="57" spans="1:95" s="2" customFormat="1" x14ac:dyDescent="0.25">
      <c r="A57" s="2" t="s">
        <v>81</v>
      </c>
      <c r="B57" s="30">
        <v>40813</v>
      </c>
      <c r="C57" s="31">
        <v>371</v>
      </c>
      <c r="D57" s="42" t="s">
        <v>91</v>
      </c>
      <c r="E57" s="2" t="s">
        <v>88</v>
      </c>
      <c r="F57" s="5">
        <v>5</v>
      </c>
      <c r="G57" s="5">
        <v>1</v>
      </c>
      <c r="H57" s="3">
        <v>5.7824999999999998</v>
      </c>
      <c r="I57" s="6">
        <v>529.42999999999995</v>
      </c>
      <c r="J57" s="7">
        <v>12.846</v>
      </c>
      <c r="K57" s="3">
        <v>5.6689999999999996</v>
      </c>
      <c r="L57" s="3">
        <v>14.85</v>
      </c>
      <c r="M57" s="3">
        <v>0.32800000000000001</v>
      </c>
      <c r="N57" s="3">
        <v>1.0820000000000001</v>
      </c>
      <c r="O57" s="3">
        <v>63.118000000000002</v>
      </c>
      <c r="P57" s="6">
        <v>72504.05</v>
      </c>
      <c r="Q57" s="6">
        <v>3142.2429999999999</v>
      </c>
      <c r="R57" s="3">
        <v>14.21</v>
      </c>
      <c r="S57" s="3">
        <v>79.237799999999993</v>
      </c>
      <c r="T57" s="3">
        <v>5.5761998592540456</v>
      </c>
      <c r="U57" s="3">
        <v>2.9714999999999998</v>
      </c>
      <c r="V57" s="3">
        <v>0.20911330049261082</v>
      </c>
      <c r="W57" s="3">
        <v>0.46820000000000001</v>
      </c>
      <c r="X57" s="8">
        <v>1.6E-2</v>
      </c>
      <c r="Y57" s="8">
        <v>5.1999999999999998E-3</v>
      </c>
      <c r="Z57" s="8">
        <v>3.4099999999999998E-2</v>
      </c>
      <c r="AA57" s="3">
        <v>0.08</v>
      </c>
      <c r="AB57" s="3">
        <v>53.564</v>
      </c>
      <c r="AC57" s="3">
        <v>0.44900000000000001</v>
      </c>
      <c r="AD57" s="3">
        <v>44.610999999999997</v>
      </c>
      <c r="AE57" s="6">
        <v>158.941</v>
      </c>
      <c r="AF57" s="3">
        <v>7.4999999999999997E-2</v>
      </c>
      <c r="AG57" s="6">
        <v>1309.2619999999999</v>
      </c>
      <c r="AH57" s="3">
        <v>9.1999999999999998E-2</v>
      </c>
      <c r="AI57" s="6">
        <v>179.52799999999999</v>
      </c>
      <c r="AJ57" s="3">
        <v>2.6429999999999998</v>
      </c>
      <c r="AK57" s="15">
        <f t="shared" si="4"/>
        <v>0.44900000000000001</v>
      </c>
      <c r="AL57" s="3">
        <v>27</v>
      </c>
      <c r="AM57" s="3">
        <v>19.2</v>
      </c>
      <c r="AN57" s="3">
        <v>0.17899999999999999</v>
      </c>
      <c r="AO57" s="3">
        <v>1.0289999999999999</v>
      </c>
      <c r="AP57" s="3">
        <v>0.85</v>
      </c>
      <c r="AQ57" s="3">
        <v>54.02</v>
      </c>
      <c r="AR57" s="3">
        <v>11.088680605623649</v>
      </c>
      <c r="AS57" s="6">
        <v>122.62</v>
      </c>
      <c r="AT57" s="3">
        <v>21.584</v>
      </c>
      <c r="AU57" s="9">
        <f t="shared" si="5"/>
        <v>0.17602348719621594</v>
      </c>
      <c r="AV57" s="3"/>
      <c r="AW57" s="3"/>
      <c r="AX57" s="7"/>
      <c r="AY57" s="7"/>
      <c r="AZ57" s="3">
        <v>30.661000000000001</v>
      </c>
      <c r="BA57" s="3">
        <v>3.1989999999999998</v>
      </c>
      <c r="BB57" s="3">
        <v>15.499000000000001</v>
      </c>
      <c r="BC57" s="3">
        <v>8.9079999999999995</v>
      </c>
      <c r="BD57" s="3">
        <v>6.5919999999999996</v>
      </c>
      <c r="BE57" s="3">
        <v>0.17399999999999999</v>
      </c>
      <c r="BF57" s="3">
        <v>10.714</v>
      </c>
      <c r="BG57" s="15">
        <v>1.0920000000000001</v>
      </c>
      <c r="BH57" s="3">
        <v>10.638</v>
      </c>
      <c r="BI57" s="6">
        <v>161.30000000000001</v>
      </c>
      <c r="BJ57" s="10">
        <f t="shared" si="6"/>
        <v>9545.3837770512218</v>
      </c>
      <c r="BK57" s="10">
        <f t="shared" si="7"/>
        <v>3807.3734344681607</v>
      </c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</row>
    <row r="58" spans="1:95" s="2" customFormat="1" x14ac:dyDescent="0.25">
      <c r="A58" s="2" t="s">
        <v>81</v>
      </c>
      <c r="B58" s="30">
        <v>40813</v>
      </c>
      <c r="C58" s="31">
        <v>371</v>
      </c>
      <c r="D58" s="42" t="s">
        <v>91</v>
      </c>
      <c r="E58" s="2" t="s">
        <v>88</v>
      </c>
      <c r="F58" s="5">
        <v>5</v>
      </c>
      <c r="G58" s="5">
        <v>2</v>
      </c>
      <c r="H58" s="3">
        <v>5.5149999999999997</v>
      </c>
      <c r="I58" s="6">
        <v>30.960999999999999</v>
      </c>
      <c r="J58" s="7">
        <v>11.327</v>
      </c>
      <c r="K58" s="3">
        <v>7.46</v>
      </c>
      <c r="L58" s="3">
        <v>3.855</v>
      </c>
      <c r="M58" s="3">
        <v>0.314</v>
      </c>
      <c r="N58" s="3">
        <v>0.14199999999999999</v>
      </c>
      <c r="O58" s="3">
        <v>74.181100000000001</v>
      </c>
      <c r="P58" s="6">
        <v>86192.56</v>
      </c>
      <c r="Q58" s="6">
        <v>2333.3969999999999</v>
      </c>
      <c r="R58" s="3">
        <v>13.03</v>
      </c>
      <c r="S58" s="3">
        <v>88.367000000000004</v>
      </c>
      <c r="T58" s="3">
        <v>6.7818112049117429</v>
      </c>
      <c r="U58" s="3"/>
      <c r="V58" s="3"/>
      <c r="W58" s="3">
        <v>0.56930000000000003</v>
      </c>
      <c r="X58" s="8">
        <v>1.6299999999999999E-2</v>
      </c>
      <c r="Y58" s="8">
        <v>1.5100000000000001E-2</v>
      </c>
      <c r="Z58" s="8">
        <v>2.86E-2</v>
      </c>
      <c r="AA58" s="3">
        <v>8.2000000000000003E-2</v>
      </c>
      <c r="AB58" s="3">
        <v>56.798999999999999</v>
      </c>
      <c r="AC58" s="3">
        <v>0.45500000000000002</v>
      </c>
      <c r="AD58" s="3">
        <v>51.845999999999997</v>
      </c>
      <c r="AE58" s="6">
        <v>168.375</v>
      </c>
      <c r="AF58" s="3">
        <v>6.9000000000000006E-2</v>
      </c>
      <c r="AG58" s="6">
        <v>1550.9090000000001</v>
      </c>
      <c r="AH58" s="3">
        <v>5.1999999999999998E-2</v>
      </c>
      <c r="AI58" s="6">
        <v>141.05099999999999</v>
      </c>
      <c r="AJ58" s="3">
        <v>3.1139999999999999</v>
      </c>
      <c r="AK58" s="15">
        <f t="shared" si="4"/>
        <v>0.45500000000000002</v>
      </c>
      <c r="AL58" s="3">
        <v>28.1</v>
      </c>
      <c r="AM58" s="3">
        <v>19.399999999999999</v>
      </c>
      <c r="AN58" s="3">
        <v>0.21099999999999999</v>
      </c>
      <c r="AO58" s="3">
        <v>0.96499999999999997</v>
      </c>
      <c r="AP58" s="3">
        <v>0.754</v>
      </c>
      <c r="AQ58" s="3">
        <v>53.192999999999998</v>
      </c>
      <c r="AR58" s="3">
        <v>15.281743050338093</v>
      </c>
      <c r="AS58" s="6">
        <v>120.77</v>
      </c>
      <c r="AT58" s="3">
        <v>15.811</v>
      </c>
      <c r="AU58" s="9">
        <f t="shared" si="5"/>
        <v>0.13091827440589551</v>
      </c>
      <c r="AV58" s="3"/>
      <c r="AW58" s="3"/>
      <c r="AX58" s="7"/>
      <c r="AY58" s="7"/>
      <c r="AZ58" s="3">
        <v>29.635000000000002</v>
      </c>
      <c r="BA58" s="3">
        <v>2.95</v>
      </c>
      <c r="BB58" s="3">
        <v>13.613</v>
      </c>
      <c r="BC58" s="3">
        <v>8.0150000000000006</v>
      </c>
      <c r="BD58" s="3">
        <v>5.8570000000000002</v>
      </c>
      <c r="BE58" s="3">
        <v>0.152</v>
      </c>
      <c r="BF58" s="3">
        <v>8.1980000000000004</v>
      </c>
      <c r="BG58" s="15">
        <v>0.74199999999999999</v>
      </c>
      <c r="BH58" s="3">
        <v>9.3140000000000001</v>
      </c>
      <c r="BI58" s="6">
        <v>148.30000000000001</v>
      </c>
      <c r="BJ58" s="10">
        <f t="shared" si="6"/>
        <v>10662.134722344839</v>
      </c>
      <c r="BK58" s="10">
        <f t="shared" si="7"/>
        <v>2119.4369973190351</v>
      </c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</row>
    <row r="59" spans="1:95" s="2" customFormat="1" x14ac:dyDescent="0.25">
      <c r="A59" s="2" t="s">
        <v>81</v>
      </c>
      <c r="B59" s="30">
        <v>40813</v>
      </c>
      <c r="C59" s="31">
        <v>371</v>
      </c>
      <c r="D59" s="42" t="s">
        <v>91</v>
      </c>
      <c r="E59" s="2" t="s">
        <v>88</v>
      </c>
      <c r="F59" s="5">
        <v>5</v>
      </c>
      <c r="G59" s="5">
        <v>3</v>
      </c>
      <c r="H59" s="3">
        <v>5.5824999999999996</v>
      </c>
      <c r="I59" s="6">
        <v>321.88299999999998</v>
      </c>
      <c r="J59" s="7">
        <v>14.95</v>
      </c>
      <c r="K59" s="3">
        <v>9.2295000000000016</v>
      </c>
      <c r="L59" s="3">
        <v>9.7810000000000006</v>
      </c>
      <c r="M59" s="3">
        <v>0.314</v>
      </c>
      <c r="N59" s="3">
        <v>0.55200000000000005</v>
      </c>
      <c r="O59" s="3">
        <v>76.434899999999999</v>
      </c>
      <c r="P59" s="6">
        <v>83337.27</v>
      </c>
      <c r="Q59" s="6">
        <v>2409.8429999999998</v>
      </c>
      <c r="R59" s="3">
        <v>18.170000000000002</v>
      </c>
      <c r="S59" s="3">
        <v>117.017</v>
      </c>
      <c r="T59" s="3">
        <v>6.4401210787011554</v>
      </c>
      <c r="U59" s="3">
        <v>7.6623999999999999</v>
      </c>
      <c r="V59" s="3">
        <v>0.421706108970831</v>
      </c>
      <c r="W59" s="3">
        <v>0.8054</v>
      </c>
      <c r="X59" s="8">
        <v>1.49E-2</v>
      </c>
      <c r="Y59" s="8">
        <v>1.35E-2</v>
      </c>
      <c r="Z59" s="8">
        <v>1.8499999999999999E-2</v>
      </c>
      <c r="AA59" s="3">
        <v>0.126</v>
      </c>
      <c r="AB59" s="3">
        <v>53.04</v>
      </c>
      <c r="AC59" s="3">
        <v>0.32400000000000001</v>
      </c>
      <c r="AD59" s="3">
        <v>55.95</v>
      </c>
      <c r="AE59" s="6">
        <v>155.53800000000001</v>
      </c>
      <c r="AF59" s="3">
        <v>4.1000000000000002E-2</v>
      </c>
      <c r="AG59" s="6">
        <v>1539.653</v>
      </c>
      <c r="AH59" s="3">
        <v>0.112</v>
      </c>
      <c r="AI59" s="6">
        <v>96.253</v>
      </c>
      <c r="AJ59" s="3">
        <v>3.59</v>
      </c>
      <c r="AK59" s="15">
        <f t="shared" si="4"/>
        <v>0.32400000000000001</v>
      </c>
      <c r="AL59" s="3">
        <v>26.6</v>
      </c>
      <c r="AM59" s="3">
        <v>19.600000000000001</v>
      </c>
      <c r="AN59" s="3">
        <v>0.214</v>
      </c>
      <c r="AO59" s="3">
        <v>1.0680000000000001</v>
      </c>
      <c r="AP59" s="3">
        <v>0.85399999999999998</v>
      </c>
      <c r="AQ59" s="3">
        <v>48.603999999999999</v>
      </c>
      <c r="AR59" s="3">
        <v>12.922337870296236</v>
      </c>
      <c r="AS59" s="6">
        <v>156.01</v>
      </c>
      <c r="AT59" s="3">
        <v>23.900000000000002</v>
      </c>
      <c r="AU59" s="9">
        <f t="shared" si="5"/>
        <v>0.1531953079930774</v>
      </c>
      <c r="AV59" s="3"/>
      <c r="AW59" s="3"/>
      <c r="AX59" s="7"/>
      <c r="AY59" s="7"/>
      <c r="AZ59" s="3">
        <v>32.253</v>
      </c>
      <c r="BA59" s="3">
        <v>3.2429999999999999</v>
      </c>
      <c r="BB59" s="3">
        <v>16.247</v>
      </c>
      <c r="BC59" s="3">
        <v>8.1370000000000005</v>
      </c>
      <c r="BD59" s="3">
        <v>6.4880000000000004</v>
      </c>
      <c r="BE59" s="3">
        <v>0.14000000000000001</v>
      </c>
      <c r="BF59" s="3">
        <v>9.8350000000000009</v>
      </c>
      <c r="BG59" s="15">
        <v>0.86299999999999999</v>
      </c>
      <c r="BH59" s="3">
        <v>11.382</v>
      </c>
      <c r="BI59" s="6">
        <v>169.3</v>
      </c>
      <c r="BJ59" s="10">
        <f t="shared" si="6"/>
        <v>10435.451505016723</v>
      </c>
      <c r="BK59" s="10">
        <f t="shared" si="7"/>
        <v>2589.5227260414972</v>
      </c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</row>
    <row r="60" spans="1:95" s="2" customFormat="1" x14ac:dyDescent="0.25">
      <c r="A60" s="2" t="s">
        <v>81</v>
      </c>
      <c r="B60" s="30">
        <v>41176</v>
      </c>
      <c r="C60" s="31">
        <v>734</v>
      </c>
      <c r="D60" s="16" t="s">
        <v>82</v>
      </c>
      <c r="E60" s="2" t="s">
        <v>88</v>
      </c>
      <c r="F60" s="5">
        <v>5</v>
      </c>
      <c r="G60" s="5">
        <v>3</v>
      </c>
      <c r="H60" s="3">
        <v>4.3249999999999993</v>
      </c>
      <c r="I60" s="6">
        <v>1E-3</v>
      </c>
      <c r="J60" s="7">
        <v>1.2134505233033011</v>
      </c>
      <c r="K60" s="3">
        <v>0.81349864134501482</v>
      </c>
      <c r="L60" s="3">
        <v>0.9</v>
      </c>
      <c r="M60" s="3">
        <v>0.19</v>
      </c>
      <c r="N60" s="3">
        <v>0.11</v>
      </c>
      <c r="O60" s="3">
        <v>158.58500000000001</v>
      </c>
      <c r="P60" s="6">
        <v>161436.54999999999</v>
      </c>
      <c r="Q60" s="6">
        <v>10485.42</v>
      </c>
      <c r="R60" s="3">
        <v>8.8520000000000003</v>
      </c>
      <c r="S60" s="3">
        <v>29.507599999999996</v>
      </c>
      <c r="T60" s="3">
        <v>3.3334387708992312</v>
      </c>
      <c r="U60" s="3">
        <v>1.5263</v>
      </c>
      <c r="V60" s="3">
        <v>0.1724243108901943</v>
      </c>
      <c r="W60" s="3">
        <v>0.81885000000000008</v>
      </c>
      <c r="X60" s="8">
        <v>1.6149999999999998E-2</v>
      </c>
      <c r="Y60" s="8">
        <v>1.8500000000000003E-2</v>
      </c>
      <c r="Z60" s="8">
        <v>1.9799999999999998E-2</v>
      </c>
      <c r="AA60" s="3">
        <v>2.0714000000000001</v>
      </c>
      <c r="AB60" s="3">
        <v>146.5634</v>
      </c>
      <c r="AC60" s="3">
        <v>4.5499999999999999E-2</v>
      </c>
      <c r="AD60" s="3">
        <v>105.6097</v>
      </c>
      <c r="AE60" s="6">
        <v>408.21260000000001</v>
      </c>
      <c r="AF60" s="3">
        <v>0.1145</v>
      </c>
      <c r="AG60" s="6">
        <v>2798.181</v>
      </c>
      <c r="AH60" s="3">
        <v>0.25629999999999997</v>
      </c>
      <c r="AI60" s="6">
        <v>334.99610000000001</v>
      </c>
      <c r="AJ60" s="3">
        <v>4.8912000000000004</v>
      </c>
      <c r="AK60" s="15">
        <f t="shared" si="4"/>
        <v>1E-3</v>
      </c>
      <c r="AL60" s="3"/>
      <c r="AM60" s="3"/>
      <c r="AN60" s="3">
        <v>1.1063320000000001</v>
      </c>
      <c r="AO60" s="3">
        <v>1.1063320000000001</v>
      </c>
      <c r="AP60" s="3">
        <v>0.88276540000000003</v>
      </c>
      <c r="AQ60" s="3">
        <v>50.941049999999997</v>
      </c>
      <c r="AR60" s="3"/>
      <c r="AS60" s="6">
        <v>221</v>
      </c>
      <c r="AT60" s="3">
        <v>11.978</v>
      </c>
      <c r="AU60" s="9">
        <f t="shared" si="5"/>
        <v>5.4199095022624433E-2</v>
      </c>
      <c r="AV60" s="3">
        <v>2.9000000000000001E-2</v>
      </c>
      <c r="AW60" s="3">
        <v>154.46700000000001</v>
      </c>
      <c r="AX60" s="7">
        <v>12.41</v>
      </c>
      <c r="AY60" s="7">
        <v>22.95</v>
      </c>
      <c r="AZ60" s="3">
        <v>28.986966666666664</v>
      </c>
      <c r="BA60" s="3">
        <v>3.0516666666666663</v>
      </c>
      <c r="BB60" s="3">
        <v>15.361600000000001</v>
      </c>
      <c r="BC60" s="3">
        <v>8.4097999999999988</v>
      </c>
      <c r="BD60" s="3">
        <v>6.4335999999999993</v>
      </c>
      <c r="BE60" s="3">
        <v>0.13433333333333333</v>
      </c>
      <c r="BF60" s="3">
        <v>15.271233333333333</v>
      </c>
      <c r="BG60" s="15">
        <v>2.7555000000000001</v>
      </c>
      <c r="BH60" s="3">
        <v>12.227533333333334</v>
      </c>
      <c r="BI60" s="6">
        <v>137.83333333333334</v>
      </c>
      <c r="BJ60" s="10">
        <f t="shared" si="6"/>
        <v>182125.26654847484</v>
      </c>
      <c r="BK60" s="10">
        <f t="shared" si="7"/>
        <v>14724.056551828931</v>
      </c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</row>
    <row r="61" spans="1:95" s="2" customFormat="1" x14ac:dyDescent="0.25">
      <c r="A61" s="2" t="s">
        <v>81</v>
      </c>
      <c r="B61" s="30">
        <v>41176</v>
      </c>
      <c r="C61" s="31">
        <v>734</v>
      </c>
      <c r="D61" s="16" t="s">
        <v>92</v>
      </c>
      <c r="E61" s="2" t="s">
        <v>83</v>
      </c>
      <c r="F61" s="5">
        <v>1</v>
      </c>
      <c r="G61" s="5">
        <v>1</v>
      </c>
      <c r="H61" s="3">
        <v>4.4000000000000004</v>
      </c>
      <c r="I61" s="6">
        <v>1.351</v>
      </c>
      <c r="J61" s="7">
        <v>14.24041314460467</v>
      </c>
      <c r="K61" s="3">
        <v>10.252109067801529</v>
      </c>
      <c r="L61" s="3">
        <v>1.3</v>
      </c>
      <c r="M61" s="3">
        <v>0.45</v>
      </c>
      <c r="N61" s="3">
        <v>0.06</v>
      </c>
      <c r="O61" s="3">
        <v>165.29</v>
      </c>
      <c r="P61" s="6">
        <v>131776</v>
      </c>
      <c r="Q61" s="6">
        <v>7877.35</v>
      </c>
      <c r="R61" s="3">
        <v>10.210000000000001</v>
      </c>
      <c r="S61" s="3">
        <v>43.866999999999997</v>
      </c>
      <c r="T61" s="3">
        <v>4.2964740450538681</v>
      </c>
      <c r="U61" s="3">
        <v>2.5889000000000002</v>
      </c>
      <c r="V61" s="3">
        <v>0.25356513222331045</v>
      </c>
      <c r="W61" s="3">
        <v>0.83530000000000004</v>
      </c>
      <c r="X61" s="8">
        <v>1.5800000000000002E-2</v>
      </c>
      <c r="Y61" s="8">
        <v>1.5100000000000001E-2</v>
      </c>
      <c r="Z61" s="8">
        <v>1.89E-2</v>
      </c>
      <c r="AA61" s="3">
        <v>0.98580000000000001</v>
      </c>
      <c r="AB61" s="3">
        <v>111.72629999999999</v>
      </c>
      <c r="AC61" s="3">
        <v>0.24349999999999999</v>
      </c>
      <c r="AD61" s="3">
        <v>90.217299999999994</v>
      </c>
      <c r="AE61" s="6">
        <v>332.75200000000001</v>
      </c>
      <c r="AF61" s="3">
        <v>4.99E-2</v>
      </c>
      <c r="AG61" s="6">
        <v>2376.1680000000001</v>
      </c>
      <c r="AH61" s="3">
        <v>0.15440000000000001</v>
      </c>
      <c r="AI61" s="6">
        <v>264.041</v>
      </c>
      <c r="AJ61" s="3">
        <v>1.6651</v>
      </c>
      <c r="AK61" s="15">
        <f t="shared" si="4"/>
        <v>0.24349999999999999</v>
      </c>
      <c r="AL61" s="3"/>
      <c r="AM61" s="3">
        <v>11.8</v>
      </c>
      <c r="AN61" s="3">
        <v>1.1652450000000001</v>
      </c>
      <c r="AO61" s="3">
        <v>1.1652450000000001</v>
      </c>
      <c r="AP61" s="3">
        <v>0.96902359999999998</v>
      </c>
      <c r="AQ61" s="3">
        <v>51.966850000000001</v>
      </c>
      <c r="AR61" s="3"/>
      <c r="AS61" s="6">
        <v>246.35</v>
      </c>
      <c r="AT61" s="3">
        <v>19.402999999999999</v>
      </c>
      <c r="AU61" s="9">
        <f t="shared" si="5"/>
        <v>7.8761924091739391E-2</v>
      </c>
      <c r="AV61" s="3">
        <v>6.3E-2</v>
      </c>
      <c r="AW61" s="3">
        <v>15.191000000000001</v>
      </c>
      <c r="AX61" s="7">
        <v>16.57</v>
      </c>
      <c r="AY61" s="7">
        <v>6.73</v>
      </c>
      <c r="AZ61" s="3">
        <v>33.193833333333338</v>
      </c>
      <c r="BA61" s="3">
        <v>3.0838000000000001</v>
      </c>
      <c r="BB61" s="3">
        <v>15.871466666666668</v>
      </c>
      <c r="BC61" s="3">
        <v>10.382899999999999</v>
      </c>
      <c r="BD61" s="3">
        <v>7.2899000000000003</v>
      </c>
      <c r="BE61" s="3">
        <v>0.17356666666666665</v>
      </c>
      <c r="BF61" s="3">
        <v>16.519666666666666</v>
      </c>
      <c r="BG61" s="15"/>
      <c r="BH61" s="3">
        <v>7.6712999999999996</v>
      </c>
      <c r="BI61" s="6">
        <v>129.06666666666666</v>
      </c>
      <c r="BJ61" s="10">
        <f t="shared" si="6"/>
        <v>17299.35764492449</v>
      </c>
      <c r="BK61" s="10">
        <f t="shared" si="7"/>
        <v>1892.5861860891025</v>
      </c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</row>
    <row r="62" spans="1:95" s="2" customFormat="1" x14ac:dyDescent="0.25">
      <c r="A62" s="2" t="s">
        <v>81</v>
      </c>
      <c r="B62" s="30">
        <v>41176</v>
      </c>
      <c r="C62" s="31">
        <v>734</v>
      </c>
      <c r="D62" s="16" t="s">
        <v>92</v>
      </c>
      <c r="E62" s="2" t="s">
        <v>83</v>
      </c>
      <c r="F62" s="5">
        <v>1</v>
      </c>
      <c r="G62" s="5">
        <v>2</v>
      </c>
      <c r="H62" s="3">
        <v>4.3250000000000002</v>
      </c>
      <c r="I62" s="6">
        <v>62.170999999999999</v>
      </c>
      <c r="J62" s="7">
        <v>36.316245262111899</v>
      </c>
      <c r="K62" s="3">
        <v>28.108841595296283</v>
      </c>
      <c r="L62" s="3">
        <v>2</v>
      </c>
      <c r="M62" s="3">
        <v>0.78</v>
      </c>
      <c r="N62" s="3">
        <v>0.02</v>
      </c>
      <c r="O62" s="3">
        <v>155.72999999999999</v>
      </c>
      <c r="P62" s="6">
        <v>162015.79999999999</v>
      </c>
      <c r="Q62" s="6">
        <v>10571.58</v>
      </c>
      <c r="R62" s="3">
        <v>10.49</v>
      </c>
      <c r="S62" s="3">
        <v>48.770200000000003</v>
      </c>
      <c r="T62" s="3">
        <v>4.6492087702573883</v>
      </c>
      <c r="U62" s="3">
        <v>2.8048000000000002</v>
      </c>
      <c r="V62" s="3">
        <v>0.26737845567206864</v>
      </c>
      <c r="W62" s="3">
        <v>0.79730000000000001</v>
      </c>
      <c r="X62" s="8">
        <v>1.54E-2</v>
      </c>
      <c r="Y62" s="8">
        <v>1.5800000000000002E-2</v>
      </c>
      <c r="Z62" s="8">
        <v>1.9300000000000001E-2</v>
      </c>
      <c r="AA62" s="3">
        <v>2.552</v>
      </c>
      <c r="AB62" s="3">
        <v>149.8151</v>
      </c>
      <c r="AC62" s="3">
        <v>2.8923000000000001</v>
      </c>
      <c r="AD62" s="3">
        <v>84.450400000000002</v>
      </c>
      <c r="AE62" s="6">
        <v>440.48790000000002</v>
      </c>
      <c r="AF62" s="3">
        <v>4.8500000000000001E-2</v>
      </c>
      <c r="AG62" s="6">
        <v>2863.1419999999998</v>
      </c>
      <c r="AH62" s="3">
        <v>-7.4999999999999997E-3</v>
      </c>
      <c r="AI62" s="6">
        <v>354.60669999999999</v>
      </c>
      <c r="AJ62" s="3">
        <v>4.3152999999999997</v>
      </c>
      <c r="AK62" s="15">
        <f t="shared" si="4"/>
        <v>2.8923000000000001</v>
      </c>
      <c r="AL62" s="3"/>
      <c r="AM62" s="3">
        <v>12.5</v>
      </c>
      <c r="AN62" s="3">
        <v>1.09663</v>
      </c>
      <c r="AO62" s="3">
        <v>1.09663</v>
      </c>
      <c r="AP62" s="3">
        <v>0.8846328</v>
      </c>
      <c r="AQ62" s="3">
        <v>52.054549999999999</v>
      </c>
      <c r="AR62" s="3"/>
      <c r="AS62" s="6">
        <v>286.8</v>
      </c>
      <c r="AT62" s="3">
        <v>22.82</v>
      </c>
      <c r="AU62" s="9">
        <f t="shared" si="5"/>
        <v>7.9567642956764287E-2</v>
      </c>
      <c r="AV62" s="3">
        <v>2.9000000000000001E-2</v>
      </c>
      <c r="AW62" s="3">
        <v>24.271999999999998</v>
      </c>
      <c r="AX62" s="7">
        <v>17.420000000000002</v>
      </c>
      <c r="AY62" s="7">
        <v>19.22</v>
      </c>
      <c r="AZ62" s="3">
        <v>35.532499999999999</v>
      </c>
      <c r="BA62" s="3">
        <v>3.3557000000000001</v>
      </c>
      <c r="BB62" s="3">
        <v>19.0105</v>
      </c>
      <c r="BC62" s="3">
        <v>11.375500000000001</v>
      </c>
      <c r="BD62" s="3">
        <v>7.7804000000000002</v>
      </c>
      <c r="BE62" s="3">
        <v>0.16839999999999999</v>
      </c>
      <c r="BF62" s="3">
        <v>17.789100000000001</v>
      </c>
      <c r="BG62" s="15"/>
      <c r="BH62" s="3">
        <v>9.0734999999999992</v>
      </c>
      <c r="BI62" s="6">
        <v>143.4</v>
      </c>
      <c r="BJ62" s="10">
        <f t="shared" si="6"/>
        <v>7897.2921878356574</v>
      </c>
      <c r="BK62" s="10">
        <f t="shared" si="7"/>
        <v>811.84419936461154</v>
      </c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</row>
    <row r="63" spans="1:95" s="2" customFormat="1" x14ac:dyDescent="0.25">
      <c r="A63" s="2" t="s">
        <v>81</v>
      </c>
      <c r="B63" s="30">
        <v>41176</v>
      </c>
      <c r="C63" s="31">
        <v>734</v>
      </c>
      <c r="D63" s="16" t="s">
        <v>92</v>
      </c>
      <c r="E63" s="2" t="s">
        <v>83</v>
      </c>
      <c r="F63" s="5">
        <v>1</v>
      </c>
      <c r="G63" s="5">
        <v>3</v>
      </c>
      <c r="H63" s="3">
        <v>4.2750000000000004</v>
      </c>
      <c r="I63" s="6">
        <v>2.8000000000000001E-2</v>
      </c>
      <c r="J63" s="7">
        <v>1.2925484089333932</v>
      </c>
      <c r="K63" s="3">
        <v>0.96053580199840483</v>
      </c>
      <c r="L63" s="3">
        <v>1.4</v>
      </c>
      <c r="M63" s="3">
        <v>0.36</v>
      </c>
      <c r="N63" s="3">
        <v>0.11</v>
      </c>
      <c r="O63" s="3">
        <v>143.94999999999999</v>
      </c>
      <c r="P63" s="6">
        <v>147602.9</v>
      </c>
      <c r="Q63" s="6">
        <v>9775.75</v>
      </c>
      <c r="R63" s="3">
        <v>8.4589999999999996</v>
      </c>
      <c r="S63" s="3">
        <v>32.246099999999998</v>
      </c>
      <c r="T63" s="3">
        <v>3.8120463411750798</v>
      </c>
      <c r="U63" s="3">
        <v>1.62</v>
      </c>
      <c r="V63" s="3">
        <v>0.19151199905426175</v>
      </c>
      <c r="W63" s="3">
        <v>0.75890000000000002</v>
      </c>
      <c r="X63" s="8">
        <v>1.5699999999999999E-2</v>
      </c>
      <c r="Y63" s="8">
        <v>1.9E-2</v>
      </c>
      <c r="Z63" s="8">
        <v>2.07E-2</v>
      </c>
      <c r="AA63" s="3">
        <v>2.1183999999999998</v>
      </c>
      <c r="AB63" s="3">
        <v>124.6949</v>
      </c>
      <c r="AC63" s="3">
        <v>0.124</v>
      </c>
      <c r="AD63" s="3">
        <v>65.880600000000001</v>
      </c>
      <c r="AE63" s="6">
        <v>367.24959999999999</v>
      </c>
      <c r="AF63" s="3">
        <v>7.6600000000000001E-2</v>
      </c>
      <c r="AG63" s="6">
        <v>2601.0709999999999</v>
      </c>
      <c r="AH63" s="3">
        <v>0.3216</v>
      </c>
      <c r="AI63" s="6">
        <v>281.34649999999999</v>
      </c>
      <c r="AJ63" s="3">
        <v>2.1511</v>
      </c>
      <c r="AK63" s="15">
        <f t="shared" si="4"/>
        <v>2.8000000000000001E-2</v>
      </c>
      <c r="AL63" s="3"/>
      <c r="AM63" s="3">
        <v>13</v>
      </c>
      <c r="AN63" s="3">
        <v>1.0822320000000001</v>
      </c>
      <c r="AO63" s="3">
        <v>1.0822320000000001</v>
      </c>
      <c r="AP63" s="3">
        <v>0.87149560000000004</v>
      </c>
      <c r="AQ63" s="3">
        <v>55.854869999999998</v>
      </c>
      <c r="AR63" s="3"/>
      <c r="AS63" s="6">
        <v>239.9</v>
      </c>
      <c r="AT63" s="3">
        <v>17.125</v>
      </c>
      <c r="AU63" s="9">
        <f t="shared" si="5"/>
        <v>7.1383909962484365E-2</v>
      </c>
      <c r="AV63" s="3">
        <v>2.9000000000000001E-2</v>
      </c>
      <c r="AW63" s="3">
        <v>23.917999999999999</v>
      </c>
      <c r="AX63" s="7">
        <v>19.13</v>
      </c>
      <c r="AY63" s="7">
        <v>17.309999999999999</v>
      </c>
      <c r="AZ63" s="3">
        <v>34.1447</v>
      </c>
      <c r="BA63" s="3">
        <v>3.1009000000000002</v>
      </c>
      <c r="BB63" s="3">
        <v>17.746400000000001</v>
      </c>
      <c r="BC63" s="3">
        <v>10.660299999999999</v>
      </c>
      <c r="BD63" s="3">
        <v>7.4505999999999997</v>
      </c>
      <c r="BE63" s="3">
        <v>0.17249999999999999</v>
      </c>
      <c r="BF63" s="3">
        <v>17.198599999999999</v>
      </c>
      <c r="BG63" s="15"/>
      <c r="BH63" s="3">
        <v>9.0327000000000002</v>
      </c>
      <c r="BI63" s="6">
        <v>145.19999999999999</v>
      </c>
      <c r="BJ63" s="10">
        <f t="shared" si="6"/>
        <v>185602.33283484113</v>
      </c>
      <c r="BK63" s="10">
        <f t="shared" si="7"/>
        <v>17828.591047175189</v>
      </c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</row>
    <row r="64" spans="1:95" s="2" customFormat="1" x14ac:dyDescent="0.25">
      <c r="A64" s="2" t="s">
        <v>81</v>
      </c>
      <c r="B64" s="30">
        <v>41176</v>
      </c>
      <c r="C64" s="31">
        <v>734</v>
      </c>
      <c r="D64" s="16" t="s">
        <v>92</v>
      </c>
      <c r="E64" s="2" t="s">
        <v>87</v>
      </c>
      <c r="F64" s="5">
        <v>4</v>
      </c>
      <c r="G64" s="5">
        <v>1</v>
      </c>
      <c r="H64" s="3">
        <v>4.4000000000000004</v>
      </c>
      <c r="I64" s="6">
        <v>0.78600000000000003</v>
      </c>
      <c r="J64" s="7">
        <v>8.4227490943136445</v>
      </c>
      <c r="K64" s="3">
        <v>5.7290935304648638</v>
      </c>
      <c r="L64" s="3">
        <v>0.9</v>
      </c>
      <c r="M64" s="3">
        <v>0.28999999999999998</v>
      </c>
      <c r="N64" s="3">
        <v>0.1</v>
      </c>
      <c r="O64" s="3">
        <v>184.67</v>
      </c>
      <c r="P64" s="6">
        <v>149671.4</v>
      </c>
      <c r="Q64" s="6">
        <v>9236</v>
      </c>
      <c r="R64" s="3">
        <v>9.3190000000000008</v>
      </c>
      <c r="S64" s="3">
        <v>36.830800000000004</v>
      </c>
      <c r="T64" s="3">
        <v>3.9522266337589871</v>
      </c>
      <c r="U64" s="3">
        <v>1.8954</v>
      </c>
      <c r="V64" s="3">
        <v>0.20339092177272236</v>
      </c>
      <c r="W64" s="3">
        <v>0.77990000000000004</v>
      </c>
      <c r="X64" s="8">
        <v>1.5599999999999999E-2</v>
      </c>
      <c r="Y64" s="8">
        <v>1.66E-2</v>
      </c>
      <c r="Z64" s="8">
        <v>2.01E-2</v>
      </c>
      <c r="AA64" s="3">
        <v>1.9361999999999999</v>
      </c>
      <c r="AB64" s="3">
        <v>116.8449</v>
      </c>
      <c r="AC64" s="3">
        <v>0.53859999999999997</v>
      </c>
      <c r="AD64" s="3">
        <v>86.397499999999994</v>
      </c>
      <c r="AE64" s="6">
        <v>358.2611</v>
      </c>
      <c r="AF64" s="3">
        <v>7.0199999999999999E-2</v>
      </c>
      <c r="AG64" s="6">
        <v>2515.4870000000001</v>
      </c>
      <c r="AH64" s="3">
        <v>0.15740000000000001</v>
      </c>
      <c r="AI64" s="6">
        <v>291.04950000000002</v>
      </c>
      <c r="AJ64" s="3">
        <v>3.8380999999999998</v>
      </c>
      <c r="AK64" s="15">
        <f t="shared" si="4"/>
        <v>0.53859999999999997</v>
      </c>
      <c r="AL64" s="3"/>
      <c r="AM64" s="3">
        <v>12.1</v>
      </c>
      <c r="AN64" s="3">
        <v>1.089045</v>
      </c>
      <c r="AO64" s="3">
        <v>1.089045</v>
      </c>
      <c r="AP64" s="3">
        <v>0.8879996</v>
      </c>
      <c r="AQ64" s="3">
        <v>49.790170000000003</v>
      </c>
      <c r="AR64" s="3"/>
      <c r="AS64" s="6">
        <v>228.1</v>
      </c>
      <c r="AT64" s="3">
        <v>36.655999999999999</v>
      </c>
      <c r="AU64" s="9">
        <f>AT64/AS64</f>
        <v>0.16070144673388864</v>
      </c>
      <c r="AV64" s="3">
        <v>1.7000000000000001E-2</v>
      </c>
      <c r="AW64" s="3">
        <v>45.774000000000001</v>
      </c>
      <c r="AX64" s="7">
        <v>21.9</v>
      </c>
      <c r="AY64" s="7">
        <v>4.47</v>
      </c>
      <c r="AZ64" s="3">
        <v>35.202500000000001</v>
      </c>
      <c r="BA64" s="3">
        <v>4.3781999999999996</v>
      </c>
      <c r="BB64" s="3">
        <v>16.969899999999999</v>
      </c>
      <c r="BC64" s="3">
        <v>11.174099999999999</v>
      </c>
      <c r="BD64" s="3">
        <v>7.2407000000000004</v>
      </c>
      <c r="BE64" s="3">
        <v>0.20300000000000001</v>
      </c>
      <c r="BF64" s="3">
        <v>16.566600000000001</v>
      </c>
      <c r="BG64" s="15"/>
      <c r="BH64" s="3">
        <v>9.6760000000000002</v>
      </c>
      <c r="BI64" s="6">
        <v>146.5</v>
      </c>
      <c r="BJ64" s="10">
        <f t="shared" si="6"/>
        <v>27081.419314033061</v>
      </c>
      <c r="BK64" s="10">
        <f t="shared" si="7"/>
        <v>6398.2198588797864</v>
      </c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</row>
    <row r="65" spans="1:95" s="2" customFormat="1" x14ac:dyDescent="0.25">
      <c r="A65" s="2" t="s">
        <v>81</v>
      </c>
      <c r="B65" s="30">
        <v>41176</v>
      </c>
      <c r="C65" s="31">
        <v>734</v>
      </c>
      <c r="D65" s="16" t="s">
        <v>92</v>
      </c>
      <c r="E65" s="2" t="s">
        <v>87</v>
      </c>
      <c r="F65" s="5">
        <v>4</v>
      </c>
      <c r="G65" s="5">
        <v>2</v>
      </c>
      <c r="H65" s="3">
        <v>4.625</v>
      </c>
      <c r="I65" s="6">
        <v>0.41</v>
      </c>
      <c r="J65" s="7">
        <v>5.5744903182390404</v>
      </c>
      <c r="K65" s="3">
        <v>4.6262095005838892</v>
      </c>
      <c r="L65" s="3">
        <v>0.7</v>
      </c>
      <c r="M65" s="3">
        <v>0.41</v>
      </c>
      <c r="N65" s="3">
        <v>0.09</v>
      </c>
      <c r="O65" s="3">
        <v>150.66</v>
      </c>
      <c r="P65" s="6">
        <v>153194.6</v>
      </c>
      <c r="Q65" s="6">
        <v>9060.7000000000007</v>
      </c>
      <c r="R65" s="3">
        <v>8.2100000000000009</v>
      </c>
      <c r="S65" s="3">
        <v>35.372300000000003</v>
      </c>
      <c r="T65" s="3">
        <v>4.3084409257003653</v>
      </c>
      <c r="U65" s="3">
        <v>2.0636999999999999</v>
      </c>
      <c r="V65" s="3">
        <v>0.25136419001218024</v>
      </c>
      <c r="W65" s="3">
        <v>0.80569999999999997</v>
      </c>
      <c r="X65" s="8">
        <v>1.5599999999999999E-2</v>
      </c>
      <c r="Y65" s="8">
        <v>1.38E-2</v>
      </c>
      <c r="Z65" s="8">
        <v>1.9400000000000001E-2</v>
      </c>
      <c r="AA65" s="3">
        <v>1.4932000000000001</v>
      </c>
      <c r="AB65" s="3">
        <v>134.65530000000001</v>
      </c>
      <c r="AC65" s="3">
        <v>0.3009</v>
      </c>
      <c r="AD65" s="3">
        <v>72.174149999999997</v>
      </c>
      <c r="AE65" s="6">
        <v>404.83929999999998</v>
      </c>
      <c r="AF65" s="3">
        <v>3.7900000000000003E-2</v>
      </c>
      <c r="AG65" s="6">
        <v>2848.9009999999998</v>
      </c>
      <c r="AH65" s="3">
        <v>0.31259999999999999</v>
      </c>
      <c r="AI65" s="6">
        <v>312.35275000000001</v>
      </c>
      <c r="AJ65" s="3">
        <v>3.51</v>
      </c>
      <c r="AK65" s="15">
        <f t="shared" si="4"/>
        <v>0.3009</v>
      </c>
      <c r="AL65" s="3"/>
      <c r="AM65" s="3">
        <v>12.7</v>
      </c>
      <c r="AN65" s="3">
        <v>1.0143850000000001</v>
      </c>
      <c r="AO65" s="3">
        <v>1.0143850000000001</v>
      </c>
      <c r="AP65" s="3">
        <v>0.80782920000000003</v>
      </c>
      <c r="AQ65" s="3">
        <v>58.040559999999999</v>
      </c>
      <c r="AR65" s="3"/>
      <c r="AS65" s="6">
        <v>286.10000000000002</v>
      </c>
      <c r="AT65" s="3">
        <v>67.965999999999994</v>
      </c>
      <c r="AU65" s="9">
        <f>AT65/AS65</f>
        <v>0.23756029360363506</v>
      </c>
      <c r="AV65" s="3">
        <v>1.4E-2</v>
      </c>
      <c r="AW65" s="3">
        <v>20.856999999999999</v>
      </c>
      <c r="AX65" s="7">
        <v>24.49</v>
      </c>
      <c r="AY65" s="7">
        <v>34.01</v>
      </c>
      <c r="AZ65" s="3">
        <v>29.362500000000001</v>
      </c>
      <c r="BA65" s="3">
        <v>4.7576999999999998</v>
      </c>
      <c r="BB65" s="3">
        <v>19.0242</v>
      </c>
      <c r="BC65" s="3">
        <v>10.251300000000001</v>
      </c>
      <c r="BD65" s="3">
        <v>6.9218000000000002</v>
      </c>
      <c r="BE65" s="3">
        <v>0.23799999999999999</v>
      </c>
      <c r="BF65" s="3">
        <v>15.223100000000001</v>
      </c>
      <c r="BG65" s="15"/>
      <c r="BH65" s="3">
        <v>6.8726000000000003</v>
      </c>
      <c r="BI65" s="6">
        <v>113</v>
      </c>
      <c r="BJ65" s="10">
        <f t="shared" si="6"/>
        <v>51323.077746483177</v>
      </c>
      <c r="BK65" s="10">
        <f t="shared" si="7"/>
        <v>14691.50932127518</v>
      </c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</row>
    <row r="66" spans="1:95" s="2" customFormat="1" x14ac:dyDescent="0.25">
      <c r="A66" s="2" t="s">
        <v>81</v>
      </c>
      <c r="B66" s="30">
        <v>41176</v>
      </c>
      <c r="C66" s="31">
        <v>734</v>
      </c>
      <c r="D66" s="16" t="s">
        <v>92</v>
      </c>
      <c r="E66" s="2" t="s">
        <v>87</v>
      </c>
      <c r="F66" s="5">
        <v>4</v>
      </c>
      <c r="G66" s="5">
        <v>3</v>
      </c>
      <c r="H66" s="3">
        <v>4.625</v>
      </c>
      <c r="I66" s="6">
        <v>3.6999999999999998E-2</v>
      </c>
      <c r="J66" s="7">
        <v>1.4009533600957027</v>
      </c>
      <c r="K66" s="3">
        <v>1.8543283273128743</v>
      </c>
      <c r="L66" s="3">
        <v>0.8</v>
      </c>
      <c r="M66" s="3">
        <v>0.41</v>
      </c>
      <c r="N66" s="3">
        <v>0.08</v>
      </c>
      <c r="O66" s="3">
        <v>103.26</v>
      </c>
      <c r="P66" s="6">
        <v>106012.5</v>
      </c>
      <c r="Q66" s="6">
        <v>6470.71</v>
      </c>
      <c r="R66" s="3">
        <v>8.1709999999999994</v>
      </c>
      <c r="S66" s="3">
        <v>31.484500000000001</v>
      </c>
      <c r="T66" s="3">
        <v>3.8532003426753154</v>
      </c>
      <c r="U66" s="3">
        <v>1.3512</v>
      </c>
      <c r="V66" s="3">
        <v>0.16536531636274632</v>
      </c>
      <c r="W66" s="3">
        <v>0.75029999999999997</v>
      </c>
      <c r="X66" s="8">
        <v>1.5900000000000001E-2</v>
      </c>
      <c r="Y66" s="8">
        <v>1.9199999999999998E-2</v>
      </c>
      <c r="Z66" s="8">
        <v>2.12E-2</v>
      </c>
      <c r="AA66" s="3">
        <v>1.4659</v>
      </c>
      <c r="AB66" s="3">
        <v>129.27019999999999</v>
      </c>
      <c r="AC66" s="3">
        <v>5.8900000000000001E-2</v>
      </c>
      <c r="AD66" s="3">
        <v>98.972499999999997</v>
      </c>
      <c r="AE66" s="6">
        <v>369.26799999999997</v>
      </c>
      <c r="AF66" s="3">
        <v>8.7550000000000003E-2</v>
      </c>
      <c r="AG66" s="6">
        <v>2605.1970000000001</v>
      </c>
      <c r="AH66" s="3">
        <v>-0.18725</v>
      </c>
      <c r="AI66" s="6">
        <v>303.976</v>
      </c>
      <c r="AJ66" s="3">
        <v>4.05185</v>
      </c>
      <c r="AK66" s="15">
        <f t="shared" si="4"/>
        <v>3.6999999999999998E-2</v>
      </c>
      <c r="AL66" s="3"/>
      <c r="AM66" s="3">
        <v>13.3</v>
      </c>
      <c r="AN66" s="3">
        <v>1.117386</v>
      </c>
      <c r="AO66" s="3">
        <v>1.117386</v>
      </c>
      <c r="AP66" s="3">
        <v>0.91048620000000002</v>
      </c>
      <c r="AQ66" s="3">
        <v>51.756259999999997</v>
      </c>
      <c r="AR66" s="3"/>
      <c r="AS66" s="6">
        <v>282.8</v>
      </c>
      <c r="AT66" s="3">
        <v>52.133000000000003</v>
      </c>
      <c r="AU66" s="9">
        <f>AT66/AS66</f>
        <v>0.18434582743988684</v>
      </c>
      <c r="AV66" s="3">
        <v>3.95E-2</v>
      </c>
      <c r="AW66" s="3">
        <v>54.146500000000003</v>
      </c>
      <c r="AX66" s="7">
        <v>21</v>
      </c>
      <c r="AY66" s="7">
        <v>31.49</v>
      </c>
      <c r="AZ66" s="3">
        <v>30.542200000000001</v>
      </c>
      <c r="BA66" s="3">
        <v>4.0031999999999996</v>
      </c>
      <c r="BB66" s="3">
        <v>16.4757</v>
      </c>
      <c r="BC66" s="3">
        <v>10.0617</v>
      </c>
      <c r="BD66" s="3">
        <v>6.7427000000000001</v>
      </c>
      <c r="BE66" s="3">
        <v>0.18970000000000001</v>
      </c>
      <c r="BF66" s="3">
        <v>16.145499999999998</v>
      </c>
      <c r="BG66" s="15"/>
      <c r="BH66" s="3">
        <v>10.279500000000001</v>
      </c>
      <c r="BI66" s="6">
        <v>133.1</v>
      </c>
      <c r="BJ66" s="10">
        <f t="shared" si="6"/>
        <v>201862.53736575585</v>
      </c>
      <c r="BK66" s="10">
        <f t="shared" si="7"/>
        <v>28114.222941061602</v>
      </c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</row>
    <row r="67" spans="1:95" s="2" customFormat="1" x14ac:dyDescent="0.25">
      <c r="A67" s="2" t="s">
        <v>81</v>
      </c>
      <c r="B67" s="30">
        <v>41176</v>
      </c>
      <c r="C67" s="31">
        <v>734</v>
      </c>
      <c r="D67" s="16" t="s">
        <v>92</v>
      </c>
      <c r="E67" s="2" t="s">
        <v>88</v>
      </c>
      <c r="F67" s="5">
        <v>5</v>
      </c>
      <c r="G67" s="5">
        <v>1</v>
      </c>
      <c r="H67" s="3">
        <v>4.625</v>
      </c>
      <c r="I67" s="6">
        <v>6.5910000000000002</v>
      </c>
      <c r="J67" s="7">
        <v>7.3228956938168617</v>
      </c>
      <c r="K67" s="3">
        <v>8.0590477926617137</v>
      </c>
      <c r="L67" s="3">
        <v>1.5</v>
      </c>
      <c r="M67" s="3">
        <v>0.33</v>
      </c>
      <c r="N67" s="3">
        <v>0.06</v>
      </c>
      <c r="O67" s="3">
        <v>133.88</v>
      </c>
      <c r="P67" s="6">
        <v>136015.79999999999</v>
      </c>
      <c r="Q67" s="6">
        <v>8792.52</v>
      </c>
      <c r="R67" s="3">
        <v>8.2159999999999993</v>
      </c>
      <c r="S67" s="3">
        <v>33.968800000000002</v>
      </c>
      <c r="T67" s="3">
        <v>4.1344693281402147</v>
      </c>
      <c r="U67" s="3">
        <v>1.5792999999999999</v>
      </c>
      <c r="V67" s="3">
        <v>0.19222249269717626</v>
      </c>
      <c r="W67" s="3">
        <v>0.78280000000000005</v>
      </c>
      <c r="X67" s="8">
        <v>1.6E-2</v>
      </c>
      <c r="Y67" s="8">
        <v>1.7000000000000001E-2</v>
      </c>
      <c r="Z67" s="8">
        <v>2.0500000000000001E-2</v>
      </c>
      <c r="AA67" s="3">
        <v>0.93700000000000006</v>
      </c>
      <c r="AB67" s="3">
        <v>118.3434</v>
      </c>
      <c r="AC67" s="3">
        <v>1.4990000000000001</v>
      </c>
      <c r="AD67" s="3">
        <v>95.084900000000005</v>
      </c>
      <c r="AE67" s="6">
        <v>362.36450000000002</v>
      </c>
      <c r="AF67" s="3">
        <v>8.1699999999999995E-2</v>
      </c>
      <c r="AG67" s="6">
        <v>2521.0050000000001</v>
      </c>
      <c r="AH67" s="3">
        <v>-9.6799999999999997E-2</v>
      </c>
      <c r="AI67" s="6">
        <v>304.44049999999999</v>
      </c>
      <c r="AJ67" s="3">
        <v>3.5474999999999999</v>
      </c>
      <c r="AK67" s="15">
        <f t="shared" si="4"/>
        <v>1.4990000000000001</v>
      </c>
      <c r="AL67" s="3"/>
      <c r="AM67" s="3">
        <v>13</v>
      </c>
      <c r="AN67" s="3">
        <v>1.1544650000000001</v>
      </c>
      <c r="AO67" s="3">
        <v>1.1544650000000001</v>
      </c>
      <c r="AP67" s="3">
        <v>0.90330560000000004</v>
      </c>
      <c r="AQ67" s="3">
        <v>48.344619999999999</v>
      </c>
      <c r="AR67" s="3"/>
      <c r="AS67" s="6">
        <v>171.2</v>
      </c>
      <c r="AT67" s="3">
        <v>15.399000000000001</v>
      </c>
      <c r="AU67" s="9">
        <f>AT67/AS67</f>
        <v>8.9947429906542073E-2</v>
      </c>
      <c r="AV67" s="3">
        <v>0.129</v>
      </c>
      <c r="AW67" s="3">
        <v>131.03</v>
      </c>
      <c r="AX67" s="7">
        <v>12.86</v>
      </c>
      <c r="AY67" s="7">
        <v>16.600000000000001</v>
      </c>
      <c r="AZ67" s="3">
        <v>28.420200000000001</v>
      </c>
      <c r="BA67" s="3">
        <v>2.6972</v>
      </c>
      <c r="BB67" s="3">
        <v>14.900600000000001</v>
      </c>
      <c r="BC67" s="3">
        <v>7.1726000000000001</v>
      </c>
      <c r="BD67" s="3">
        <v>5.9503000000000004</v>
      </c>
      <c r="BE67" s="3">
        <v>0.1225</v>
      </c>
      <c r="BF67" s="3">
        <v>12.386699999999999</v>
      </c>
      <c r="BG67" s="15"/>
      <c r="BH67" s="3">
        <v>10.969099999999999</v>
      </c>
      <c r="BI67" s="6">
        <v>157.9</v>
      </c>
      <c r="BJ67" s="10">
        <f t="shared" si="6"/>
        <v>23378.729830134536</v>
      </c>
      <c r="BK67" s="10">
        <f t="shared" si="7"/>
        <v>1910.7716440175216</v>
      </c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</row>
    <row r="68" spans="1:95" s="2" customFormat="1" x14ac:dyDescent="0.25">
      <c r="A68" s="2" t="s">
        <v>81</v>
      </c>
      <c r="B68" s="30">
        <v>41176</v>
      </c>
      <c r="C68" s="31">
        <v>734</v>
      </c>
      <c r="D68" s="16" t="s">
        <v>92</v>
      </c>
      <c r="E68" s="2" t="s">
        <v>88</v>
      </c>
      <c r="F68" s="5">
        <v>5</v>
      </c>
      <c r="G68" s="5">
        <v>2</v>
      </c>
      <c r="H68" s="3">
        <v>4.55</v>
      </c>
      <c r="I68" s="6">
        <v>3.5179999999999998</v>
      </c>
      <c r="J68" s="7">
        <v>11.608531002034994</v>
      </c>
      <c r="K68" s="3">
        <v>10.669063343332324</v>
      </c>
      <c r="L68" s="3">
        <v>1.1000000000000001</v>
      </c>
      <c r="M68" s="3">
        <v>0.3</v>
      </c>
      <c r="N68" s="3">
        <v>5.5E-2</v>
      </c>
      <c r="O68" s="3">
        <v>119.61</v>
      </c>
      <c r="P68" s="6">
        <v>121608.8</v>
      </c>
      <c r="Q68" s="6">
        <v>7620.14</v>
      </c>
      <c r="R68" s="3">
        <v>7.093</v>
      </c>
      <c r="S68" s="3">
        <v>30.1053</v>
      </c>
      <c r="T68" s="3">
        <v>4.2443676864514313</v>
      </c>
      <c r="U68" s="3">
        <v>1.4211</v>
      </c>
      <c r="V68" s="3">
        <v>0.20035246017200056</v>
      </c>
      <c r="W68" s="3">
        <v>0.78469999999999995</v>
      </c>
      <c r="X68" s="8">
        <v>1.6199999999999999E-2</v>
      </c>
      <c r="Y68" s="8">
        <v>1.7399999999999999E-2</v>
      </c>
      <c r="Z68" s="8">
        <v>2.06E-2</v>
      </c>
      <c r="AA68" s="3">
        <v>0.63575000000000004</v>
      </c>
      <c r="AB68" s="3">
        <v>134.91540000000001</v>
      </c>
      <c r="AC68" s="3">
        <v>0.50065000000000004</v>
      </c>
      <c r="AD68" s="3">
        <v>87.9572</v>
      </c>
      <c r="AE68" s="6">
        <v>409.83325000000002</v>
      </c>
      <c r="AF68" s="3">
        <v>5.5399999999999998E-2</v>
      </c>
      <c r="AG68" s="6">
        <v>2815.4414999999999</v>
      </c>
      <c r="AH68" s="3">
        <v>0.32140000000000002</v>
      </c>
      <c r="AI68" s="6">
        <v>333.93185</v>
      </c>
      <c r="AJ68" s="3">
        <v>3.3643999999999998</v>
      </c>
      <c r="AK68" s="15">
        <f t="shared" si="4"/>
        <v>0.50065000000000004</v>
      </c>
      <c r="AL68" s="3"/>
      <c r="AM68" s="3">
        <v>12.8</v>
      </c>
      <c r="AN68" s="3">
        <v>1.0967579999999999</v>
      </c>
      <c r="AO68" s="3">
        <v>1.0967579999999999</v>
      </c>
      <c r="AP68" s="3">
        <v>0.85765279999999999</v>
      </c>
      <c r="AQ68" s="3">
        <v>50.608040000000003</v>
      </c>
      <c r="AR68" s="3"/>
      <c r="AS68" s="6">
        <v>164.4</v>
      </c>
      <c r="AT68" s="3">
        <v>16.969000000000001</v>
      </c>
      <c r="AU68" s="9">
        <f>AT68/AS68</f>
        <v>0.10321776155717761</v>
      </c>
      <c r="AV68" s="3">
        <v>1.0999999999999999E-2</v>
      </c>
      <c r="AW68" s="3">
        <v>79.316999999999993</v>
      </c>
      <c r="AX68" s="7">
        <v>14.5</v>
      </c>
      <c r="AY68" s="7">
        <v>26.03</v>
      </c>
      <c r="AZ68" s="3">
        <v>27.0382</v>
      </c>
      <c r="BA68" s="3">
        <v>2.9232</v>
      </c>
      <c r="BB68" s="3">
        <v>14.8957</v>
      </c>
      <c r="BC68" s="3">
        <v>7.5155000000000003</v>
      </c>
      <c r="BD68" s="3">
        <v>6.0331999999999999</v>
      </c>
      <c r="BE68" s="3">
        <v>0.14829999999999999</v>
      </c>
      <c r="BF68" s="3">
        <v>13.376799999999999</v>
      </c>
      <c r="BG68" s="15"/>
      <c r="BH68" s="3">
        <v>9.0120000000000005</v>
      </c>
      <c r="BI68" s="6">
        <v>146.69999999999999</v>
      </c>
      <c r="BJ68" s="10">
        <f t="shared" si="6"/>
        <v>14161.998617325518</v>
      </c>
      <c r="BK68" s="10">
        <f t="shared" si="7"/>
        <v>1590.4863860991929</v>
      </c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</row>
    <row r="69" spans="1:95" s="2" customFormat="1" x14ac:dyDescent="0.25">
      <c r="D69" s="16"/>
      <c r="F69" s="5"/>
      <c r="G69" s="5"/>
      <c r="H69" s="3"/>
      <c r="I69" s="6"/>
      <c r="J69" s="7"/>
      <c r="K69" s="3"/>
      <c r="L69" s="3"/>
      <c r="M69" s="3"/>
      <c r="N69" s="3"/>
      <c r="O69" s="3"/>
      <c r="P69" s="6"/>
      <c r="Q69" s="6"/>
      <c r="R69" s="3"/>
      <c r="S69" s="3"/>
      <c r="T69" s="3"/>
      <c r="U69" s="3"/>
      <c r="V69" s="3"/>
      <c r="W69" s="3"/>
      <c r="X69" s="8"/>
      <c r="Y69" s="8"/>
      <c r="Z69" s="8"/>
      <c r="AA69" s="3"/>
      <c r="AB69" s="3"/>
      <c r="AC69" s="3"/>
      <c r="AD69" s="3"/>
      <c r="AE69" s="6"/>
      <c r="AF69" s="3"/>
      <c r="AG69" s="6"/>
      <c r="AH69" s="3"/>
      <c r="AI69" s="6"/>
      <c r="AJ69" s="3"/>
      <c r="AK69" s="15"/>
      <c r="AL69" s="3"/>
      <c r="AM69" s="3"/>
      <c r="AN69" s="3"/>
      <c r="AO69" s="3"/>
      <c r="AP69" s="3"/>
      <c r="AQ69" s="3"/>
      <c r="AR69" s="3"/>
      <c r="AS69" s="6"/>
      <c r="AT69" s="3"/>
      <c r="AU69" s="9"/>
      <c r="AV69" s="3"/>
      <c r="AW69" s="3"/>
      <c r="AX69" s="7"/>
      <c r="AY69" s="7"/>
      <c r="AZ69" s="3"/>
      <c r="BA69" s="3"/>
      <c r="BB69" s="3"/>
      <c r="BC69" s="3"/>
      <c r="BD69" s="3"/>
      <c r="BE69" s="3"/>
      <c r="BF69" s="3"/>
      <c r="BG69" s="15"/>
      <c r="BH69" s="3"/>
      <c r="BI69" s="6"/>
      <c r="BJ69" s="10"/>
      <c r="BK69" s="10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</row>
    <row r="70" spans="1:95" s="2" customFormat="1" x14ac:dyDescent="0.25">
      <c r="D70" s="16"/>
      <c r="F70" s="5"/>
      <c r="G70" s="5"/>
      <c r="H70" s="3"/>
      <c r="I70" s="6"/>
      <c r="J70" s="7"/>
      <c r="K70" s="3"/>
      <c r="L70" s="3"/>
      <c r="M70" s="3"/>
      <c r="N70" s="3"/>
      <c r="O70" s="3"/>
      <c r="P70" s="6"/>
      <c r="Q70" s="6"/>
      <c r="R70" s="3"/>
      <c r="S70" s="3"/>
      <c r="T70" s="3"/>
      <c r="U70" s="3"/>
      <c r="V70" s="3"/>
      <c r="W70" s="3"/>
      <c r="X70" s="8"/>
      <c r="Y70" s="8"/>
      <c r="Z70" s="8"/>
      <c r="AA70" s="3"/>
      <c r="AB70" s="3"/>
      <c r="AC70" s="3"/>
      <c r="AD70" s="3"/>
      <c r="AE70" s="6"/>
      <c r="AF70" s="3"/>
      <c r="AG70" s="6"/>
      <c r="AH70" s="3"/>
      <c r="AI70" s="6"/>
      <c r="AJ70" s="3"/>
      <c r="AK70" s="15"/>
      <c r="AL70" s="3"/>
      <c r="AM70" s="3"/>
      <c r="AN70" s="3"/>
      <c r="AO70" s="3"/>
      <c r="AP70" s="3"/>
      <c r="AQ70" s="3"/>
      <c r="AR70" s="3"/>
      <c r="AS70" s="6"/>
      <c r="AT70" s="3"/>
      <c r="AU70" s="9"/>
      <c r="AV70" s="3"/>
      <c r="AW70" s="3"/>
      <c r="AX70" s="7"/>
      <c r="AY70" s="7"/>
      <c r="AZ70" s="3"/>
      <c r="BA70" s="3"/>
      <c r="BB70" s="3"/>
      <c r="BC70" s="3"/>
      <c r="BD70" s="3"/>
      <c r="BE70" s="3"/>
      <c r="BF70" s="3"/>
      <c r="BG70" s="15"/>
      <c r="BH70" s="3"/>
      <c r="BI70" s="6"/>
      <c r="BJ70" s="10"/>
      <c r="BK70" s="10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</row>
    <row r="71" spans="1:95" s="2" customFormat="1" x14ac:dyDescent="0.25">
      <c r="D71" s="16"/>
      <c r="F71" s="5"/>
      <c r="G71" s="5"/>
      <c r="H71" s="3"/>
      <c r="I71" s="6"/>
      <c r="J71" s="7"/>
      <c r="K71" s="3"/>
      <c r="L71" s="3"/>
      <c r="M71" s="3"/>
      <c r="N71" s="3"/>
      <c r="O71" s="3"/>
      <c r="P71" s="6"/>
      <c r="Q71" s="6"/>
      <c r="R71" s="3"/>
      <c r="S71" s="3"/>
      <c r="T71" s="3"/>
      <c r="U71" s="3"/>
      <c r="V71" s="3"/>
      <c r="W71" s="3"/>
      <c r="X71" s="8"/>
      <c r="Y71" s="8"/>
      <c r="Z71" s="8"/>
      <c r="AA71" s="3"/>
      <c r="AB71" s="3"/>
      <c r="AC71" s="3"/>
      <c r="AD71" s="3"/>
      <c r="AE71" s="6"/>
      <c r="AF71" s="3"/>
      <c r="AG71" s="6"/>
      <c r="AH71" s="3"/>
      <c r="AI71" s="6"/>
      <c r="AJ71" s="3"/>
      <c r="AK71" s="15"/>
      <c r="AL71" s="3"/>
      <c r="AM71" s="3"/>
      <c r="AN71" s="3"/>
      <c r="AO71" s="3"/>
      <c r="AP71" s="3"/>
      <c r="AQ71" s="3"/>
      <c r="AR71" s="3"/>
      <c r="AS71" s="6"/>
      <c r="AT71" s="3"/>
      <c r="AU71" s="9"/>
      <c r="AV71" s="3"/>
      <c r="AW71" s="3"/>
      <c r="AX71" s="7"/>
      <c r="AY71" s="7"/>
      <c r="AZ71" s="3"/>
      <c r="BA71" s="3"/>
      <c r="BB71" s="3"/>
      <c r="BC71" s="3"/>
      <c r="BD71" s="3"/>
      <c r="BE71" s="3"/>
      <c r="BF71" s="3"/>
      <c r="BG71" s="15"/>
      <c r="BH71" s="3"/>
      <c r="BI71" s="6"/>
      <c r="BJ71" s="10"/>
      <c r="BK71" s="10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</row>
    <row r="72" spans="1:95" s="2" customFormat="1" x14ac:dyDescent="0.25">
      <c r="A72" s="2" t="s">
        <v>93</v>
      </c>
      <c r="B72" s="30">
        <v>40442</v>
      </c>
      <c r="C72" s="31">
        <v>0</v>
      </c>
      <c r="D72" s="16" t="s">
        <v>82</v>
      </c>
      <c r="E72" s="2" t="s">
        <v>83</v>
      </c>
      <c r="F72" s="5">
        <v>1</v>
      </c>
      <c r="G72" s="5" t="s">
        <v>84</v>
      </c>
      <c r="H72" s="3">
        <v>6.0926666666666671</v>
      </c>
      <c r="I72" s="6">
        <v>1004.063</v>
      </c>
      <c r="J72" s="7">
        <v>12.361000000000001</v>
      </c>
      <c r="K72" s="3">
        <v>6.0679999999999996</v>
      </c>
      <c r="L72" s="3">
        <v>61.113999999999997</v>
      </c>
      <c r="M72" s="3">
        <v>1.071</v>
      </c>
      <c r="N72" s="3">
        <v>1.1850000000000001</v>
      </c>
      <c r="O72" s="3">
        <v>59.648000000000003</v>
      </c>
      <c r="P72" s="6">
        <v>165713</v>
      </c>
      <c r="Q72" s="6">
        <v>5470.49</v>
      </c>
      <c r="R72" s="3">
        <v>13.8</v>
      </c>
      <c r="S72" s="3">
        <v>163.55969999999999</v>
      </c>
      <c r="T72" s="3">
        <v>11.852152173913042</v>
      </c>
      <c r="U72" s="3">
        <v>11.852</v>
      </c>
      <c r="V72" s="3">
        <v>0.85884057971014494</v>
      </c>
      <c r="W72" s="3">
        <v>0.68910000000000005</v>
      </c>
      <c r="X72" s="8">
        <v>1.55E-2</v>
      </c>
      <c r="Y72" s="8">
        <v>7.1000000000000004E-3</v>
      </c>
      <c r="Z72" s="8">
        <v>2.2499999999999999E-2</v>
      </c>
      <c r="AA72" s="3">
        <v>0.14000000000000001</v>
      </c>
      <c r="AB72" s="3">
        <v>121.5</v>
      </c>
      <c r="AC72" s="3">
        <v>0.253</v>
      </c>
      <c r="AD72" s="3">
        <v>100</v>
      </c>
      <c r="AE72" s="6">
        <v>359</v>
      </c>
      <c r="AF72" s="3">
        <v>0.05</v>
      </c>
      <c r="AG72" s="6">
        <v>2800</v>
      </c>
      <c r="AH72" s="3">
        <v>0.08</v>
      </c>
      <c r="AI72" s="6"/>
      <c r="AJ72" s="3">
        <v>4.1900000000000004</v>
      </c>
      <c r="AK72" s="15">
        <f t="shared" ref="AK72:AK103" si="8">MIN(AC72,I72)</f>
        <v>0.253</v>
      </c>
      <c r="AL72" s="3"/>
      <c r="AM72" s="3"/>
      <c r="AN72" s="3">
        <v>0.151</v>
      </c>
      <c r="AO72" s="3">
        <v>1.012</v>
      </c>
      <c r="AP72" s="3">
        <v>0.86</v>
      </c>
      <c r="AQ72" s="3">
        <v>57.535499999999999</v>
      </c>
      <c r="AR72" s="3"/>
      <c r="AS72" s="6">
        <v>238.5</v>
      </c>
      <c r="AT72" s="3">
        <v>9.06</v>
      </c>
      <c r="AU72" s="9">
        <f t="shared" ref="AU72:AU91" si="9">AT72/AS72</f>
        <v>3.7987421383647801E-2</v>
      </c>
      <c r="AV72" s="3">
        <v>1.03</v>
      </c>
      <c r="AW72" s="3">
        <v>32.405999999999999</v>
      </c>
      <c r="AX72" s="7">
        <v>43.83</v>
      </c>
      <c r="AY72" s="45">
        <v>3.02</v>
      </c>
      <c r="AZ72" s="3">
        <v>23.131</v>
      </c>
      <c r="BA72" s="3">
        <v>5.2480000000000002</v>
      </c>
      <c r="BB72" s="3">
        <v>14.667999999999999</v>
      </c>
      <c r="BC72" s="3">
        <v>9.7279999999999998</v>
      </c>
      <c r="BD72" s="3">
        <v>8.8889999999999993</v>
      </c>
      <c r="BE72" s="3">
        <v>0.13300000000000001</v>
      </c>
      <c r="BF72" s="3">
        <v>26.318999999999999</v>
      </c>
      <c r="BG72" s="15">
        <v>1.2430000000000001</v>
      </c>
      <c r="BH72" s="3"/>
      <c r="BI72" s="6"/>
      <c r="BJ72" s="10">
        <f t="shared" ref="BJ72:BJ89" si="10">AS72*1000/J72</f>
        <v>19294.555456678263</v>
      </c>
      <c r="BK72" s="10">
        <f t="shared" ref="BK72:BK89" si="11">AT72*1000/K72</f>
        <v>1493.0784442979566</v>
      </c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</row>
    <row r="73" spans="1:95" s="2" customFormat="1" x14ac:dyDescent="0.25">
      <c r="A73" s="2" t="s">
        <v>93</v>
      </c>
      <c r="B73" s="30">
        <v>40442</v>
      </c>
      <c r="C73" s="31">
        <v>0</v>
      </c>
      <c r="D73" s="16" t="s">
        <v>82</v>
      </c>
      <c r="E73" s="2" t="s">
        <v>85</v>
      </c>
      <c r="F73" s="5">
        <v>2</v>
      </c>
      <c r="G73" s="5" t="s">
        <v>84</v>
      </c>
      <c r="H73" s="3">
        <v>6.0160000000000009</v>
      </c>
      <c r="I73" s="6">
        <v>536.87599999999998</v>
      </c>
      <c r="J73" s="7">
        <v>11.928000000000001</v>
      </c>
      <c r="K73" s="3">
        <v>6.3380000000000001</v>
      </c>
      <c r="L73" s="3">
        <v>74.963999999999999</v>
      </c>
      <c r="M73" s="3">
        <v>1.6455</v>
      </c>
      <c r="N73" s="3">
        <v>1.7355</v>
      </c>
      <c r="O73" s="3">
        <v>191.30775</v>
      </c>
      <c r="P73" s="6">
        <v>161675.70000000001</v>
      </c>
      <c r="Q73" s="6">
        <v>4884.1745000000001</v>
      </c>
      <c r="R73" s="3">
        <v>12.67</v>
      </c>
      <c r="S73" s="3">
        <v>152.6551</v>
      </c>
      <c r="T73" s="3">
        <v>12.04854775059195</v>
      </c>
      <c r="U73" s="3">
        <v>1.7076</v>
      </c>
      <c r="V73" s="3">
        <v>0.1347750591949487</v>
      </c>
      <c r="W73" s="3">
        <v>0.55769999999999997</v>
      </c>
      <c r="X73" s="8">
        <v>1.6400000000000001E-2</v>
      </c>
      <c r="Y73" s="8">
        <v>7.9000000000000008E-3</v>
      </c>
      <c r="Z73" s="8">
        <v>2.9399999999999999E-2</v>
      </c>
      <c r="AA73" s="3">
        <v>0.11</v>
      </c>
      <c r="AB73" s="3">
        <v>112.6</v>
      </c>
      <c r="AC73" s="3">
        <v>0.21199999999999999</v>
      </c>
      <c r="AD73" s="3">
        <v>100</v>
      </c>
      <c r="AE73" s="6">
        <v>352</v>
      </c>
      <c r="AF73" s="3">
        <v>3.5000000000000003E-2</v>
      </c>
      <c r="AG73" s="6">
        <v>2740</v>
      </c>
      <c r="AH73" s="3">
        <v>0.14000000000000001</v>
      </c>
      <c r="AI73" s="6"/>
      <c r="AJ73" s="3">
        <v>3.42</v>
      </c>
      <c r="AK73" s="15">
        <f t="shared" si="8"/>
        <v>0.21199999999999999</v>
      </c>
      <c r="AL73" s="3"/>
      <c r="AM73" s="3"/>
      <c r="AN73" s="3">
        <v>0.17399999999999999</v>
      </c>
      <c r="AO73" s="3">
        <v>1.0269999999999999</v>
      </c>
      <c r="AP73" s="3">
        <v>0.85299999999999998</v>
      </c>
      <c r="AQ73" s="3">
        <v>62.073</v>
      </c>
      <c r="AR73" s="3"/>
      <c r="AS73" s="6">
        <v>282</v>
      </c>
      <c r="AT73" s="3">
        <v>9.64</v>
      </c>
      <c r="AU73" s="9">
        <f t="shared" si="9"/>
        <v>3.4184397163120571E-2</v>
      </c>
      <c r="AV73" s="3">
        <v>1.5899999999999999</v>
      </c>
      <c r="AW73" s="3">
        <v>37.129999999999995</v>
      </c>
      <c r="AX73" s="7">
        <v>42.07</v>
      </c>
      <c r="AY73" s="7">
        <v>4.2</v>
      </c>
      <c r="AZ73" s="3">
        <v>25.46</v>
      </c>
      <c r="BA73" s="3">
        <v>5.2634999999999996</v>
      </c>
      <c r="BB73" s="3">
        <v>16.143000000000001</v>
      </c>
      <c r="BC73" s="3">
        <v>9.6580000000000013</v>
      </c>
      <c r="BD73" s="3">
        <v>8.3414999999999999</v>
      </c>
      <c r="BE73" s="3">
        <v>0.13800000000000001</v>
      </c>
      <c r="BF73" s="3">
        <v>21.859000000000002</v>
      </c>
      <c r="BG73" s="15">
        <v>1.123</v>
      </c>
      <c r="BH73" s="3"/>
      <c r="BI73" s="6"/>
      <c r="BJ73" s="10">
        <f t="shared" si="10"/>
        <v>23641.851106639839</v>
      </c>
      <c r="BK73" s="10">
        <f t="shared" si="11"/>
        <v>1520.9845377090564</v>
      </c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</row>
    <row r="74" spans="1:95" s="2" customFormat="1" x14ac:dyDescent="0.25">
      <c r="A74" s="2" t="s">
        <v>93</v>
      </c>
      <c r="B74" s="30">
        <v>40442</v>
      </c>
      <c r="C74" s="31">
        <v>0</v>
      </c>
      <c r="D74" s="16" t="s">
        <v>82</v>
      </c>
      <c r="E74" s="2" t="s">
        <v>86</v>
      </c>
      <c r="F74" s="5">
        <v>3</v>
      </c>
      <c r="G74" s="5" t="s">
        <v>84</v>
      </c>
      <c r="H74" s="3">
        <v>6.2826666666666675</v>
      </c>
      <c r="I74" s="6"/>
      <c r="J74" s="7">
        <v>11.263999999999999</v>
      </c>
      <c r="K74" s="3">
        <v>5.1660000000000004</v>
      </c>
      <c r="L74" s="3">
        <v>197.04900000000001</v>
      </c>
      <c r="M74" s="3">
        <v>2.4630000000000001</v>
      </c>
      <c r="N74" s="3">
        <v>2.5875000000000004</v>
      </c>
      <c r="O74" s="3">
        <v>140.79810000000001</v>
      </c>
      <c r="P74" s="6">
        <v>168279.1</v>
      </c>
      <c r="Q74" s="6">
        <v>2575.444</v>
      </c>
      <c r="R74" s="3">
        <v>18.190000000000001</v>
      </c>
      <c r="S74" s="3">
        <v>210.47319999999999</v>
      </c>
      <c r="T74" s="3">
        <v>11.570819131390873</v>
      </c>
      <c r="U74" s="3">
        <v>2.0882999999999998</v>
      </c>
      <c r="V74" s="3">
        <v>0.11480483782297964</v>
      </c>
      <c r="W74" s="3">
        <v>0.3498</v>
      </c>
      <c r="X74" s="8">
        <v>1.72E-2</v>
      </c>
      <c r="Y74" s="8">
        <v>9.4999999999999998E-3</v>
      </c>
      <c r="Z74" s="8">
        <v>4.9099999999999998E-2</v>
      </c>
      <c r="AA74" s="3">
        <v>0.14000000000000001</v>
      </c>
      <c r="AB74" s="3">
        <v>124.5</v>
      </c>
      <c r="AC74" s="3">
        <v>6.0999999999999999E-2</v>
      </c>
      <c r="AD74" s="3">
        <v>100</v>
      </c>
      <c r="AE74" s="6">
        <v>373</v>
      </c>
      <c r="AF74" s="3">
        <v>6.2E-2</v>
      </c>
      <c r="AG74" s="6">
        <v>2880</v>
      </c>
      <c r="AH74" s="3">
        <v>0.14000000000000001</v>
      </c>
      <c r="AI74" s="6"/>
      <c r="AJ74" s="3">
        <v>4.8099999999999996</v>
      </c>
      <c r="AK74" s="15">
        <f t="shared" si="8"/>
        <v>6.0999999999999999E-2</v>
      </c>
      <c r="AL74" s="3"/>
      <c r="AM74" s="3"/>
      <c r="AN74" s="3">
        <v>0.156</v>
      </c>
      <c r="AO74" s="3">
        <v>1.01</v>
      </c>
      <c r="AP74" s="3">
        <v>0.85399999999999998</v>
      </c>
      <c r="AQ74" s="3">
        <v>63.372</v>
      </c>
      <c r="AR74" s="3"/>
      <c r="AS74" s="6">
        <v>277</v>
      </c>
      <c r="AT74" s="3">
        <v>9.52</v>
      </c>
      <c r="AU74" s="9">
        <f t="shared" si="9"/>
        <v>3.4368231046931409E-2</v>
      </c>
      <c r="AV74" s="3">
        <v>1.5289999999999999</v>
      </c>
      <c r="AW74" s="3">
        <v>35.08</v>
      </c>
      <c r="AX74" s="7">
        <v>32.130000000000003</v>
      </c>
      <c r="AY74" s="7">
        <v>3.22</v>
      </c>
      <c r="AZ74" s="3">
        <v>21.271999999999998</v>
      </c>
      <c r="BA74" s="3">
        <v>5.0640000000000001</v>
      </c>
      <c r="BB74" s="3">
        <v>13.154</v>
      </c>
      <c r="BC74" s="3">
        <v>9.2560000000000002</v>
      </c>
      <c r="BD74" s="3">
        <v>8.44</v>
      </c>
      <c r="BE74" s="3">
        <v>0.129</v>
      </c>
      <c r="BF74" s="3">
        <v>24.19</v>
      </c>
      <c r="BG74" s="15">
        <v>1.218</v>
      </c>
      <c r="BH74" s="3"/>
      <c r="BI74" s="6"/>
      <c r="BJ74" s="10">
        <f t="shared" si="10"/>
        <v>24591.61931818182</v>
      </c>
      <c r="BK74" s="10">
        <f t="shared" si="11"/>
        <v>1842.8184281842816</v>
      </c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</row>
    <row r="75" spans="1:95" s="2" customFormat="1" x14ac:dyDescent="0.25">
      <c r="A75" s="2" t="s">
        <v>93</v>
      </c>
      <c r="B75" s="30">
        <v>40442</v>
      </c>
      <c r="C75" s="31">
        <v>0</v>
      </c>
      <c r="D75" s="16" t="s">
        <v>82</v>
      </c>
      <c r="E75" s="2" t="s">
        <v>87</v>
      </c>
      <c r="F75" s="5">
        <v>4</v>
      </c>
      <c r="G75" s="5" t="s">
        <v>84</v>
      </c>
      <c r="H75" s="3">
        <v>6.2593333333333332</v>
      </c>
      <c r="I75" s="6">
        <v>1068.93</v>
      </c>
      <c r="J75" s="7">
        <v>13.095000000000001</v>
      </c>
      <c r="K75" s="3">
        <v>5.9489999999999998</v>
      </c>
      <c r="L75" s="3">
        <v>82.817999999999998</v>
      </c>
      <c r="M75" s="3">
        <v>1.335</v>
      </c>
      <c r="N75" s="3">
        <v>2.2385000000000002</v>
      </c>
      <c r="O75" s="3">
        <v>119.02379999999999</v>
      </c>
      <c r="P75" s="6">
        <v>174095.7</v>
      </c>
      <c r="Q75" s="6">
        <v>4773.9260000000004</v>
      </c>
      <c r="R75" s="3">
        <v>18.8</v>
      </c>
      <c r="S75" s="3">
        <v>224.5</v>
      </c>
      <c r="T75" s="3">
        <v>11.941489361702127</v>
      </c>
      <c r="U75" s="3">
        <v>5.9611999999999998</v>
      </c>
      <c r="V75" s="3">
        <v>0.31708510638297871</v>
      </c>
      <c r="W75" s="3">
        <v>0.54830000000000001</v>
      </c>
      <c r="X75" s="8">
        <v>1.5900000000000001E-2</v>
      </c>
      <c r="Y75" s="8">
        <v>7.4000000000000003E-3</v>
      </c>
      <c r="Z75" s="8">
        <v>2.9000000000000001E-2</v>
      </c>
      <c r="AA75" s="3">
        <v>0.16</v>
      </c>
      <c r="AB75" s="3">
        <v>127.4</v>
      </c>
      <c r="AC75" s="3">
        <v>0.13300000000000001</v>
      </c>
      <c r="AD75" s="3">
        <v>110</v>
      </c>
      <c r="AE75" s="6">
        <v>390</v>
      </c>
      <c r="AF75" s="3">
        <v>3.7999999999999999E-2</v>
      </c>
      <c r="AG75" s="6">
        <v>3010</v>
      </c>
      <c r="AH75" s="3">
        <v>0.15</v>
      </c>
      <c r="AI75" s="6"/>
      <c r="AJ75" s="3">
        <v>4.78</v>
      </c>
      <c r="AK75" s="15">
        <f t="shared" si="8"/>
        <v>0.13300000000000001</v>
      </c>
      <c r="AL75" s="3"/>
      <c r="AM75" s="3"/>
      <c r="AN75" s="3">
        <v>0.151</v>
      </c>
      <c r="AO75" s="3">
        <v>1.0249999999999999</v>
      </c>
      <c r="AP75" s="3">
        <v>0.874</v>
      </c>
      <c r="AQ75" s="3">
        <v>62.058999999999997</v>
      </c>
      <c r="AR75" s="3"/>
      <c r="AS75" s="6">
        <v>302</v>
      </c>
      <c r="AT75" s="3">
        <v>7.54</v>
      </c>
      <c r="AU75" s="9">
        <f t="shared" si="9"/>
        <v>2.4966887417218545E-2</v>
      </c>
      <c r="AV75" s="3">
        <v>0.89100000000000001</v>
      </c>
      <c r="AW75" s="3">
        <v>30.85</v>
      </c>
      <c r="AX75" s="7">
        <v>48.62</v>
      </c>
      <c r="AY75" s="7">
        <v>8.27</v>
      </c>
      <c r="AZ75" s="3">
        <v>24.314</v>
      </c>
      <c r="BA75" s="3">
        <v>5.7370000000000001</v>
      </c>
      <c r="BB75" s="3">
        <v>15.641</v>
      </c>
      <c r="BC75" s="3">
        <v>9.8539999999999992</v>
      </c>
      <c r="BD75" s="3">
        <v>9.3719999999999999</v>
      </c>
      <c r="BE75" s="3">
        <v>0.13700000000000001</v>
      </c>
      <c r="BF75" s="3">
        <v>28.091000000000001</v>
      </c>
      <c r="BG75" s="15">
        <v>1.3140000000000001</v>
      </c>
      <c r="BH75" s="3"/>
      <c r="BI75" s="6"/>
      <c r="BJ75" s="10">
        <f t="shared" si="10"/>
        <v>23062.237495227186</v>
      </c>
      <c r="BK75" s="10">
        <f t="shared" si="11"/>
        <v>1267.4399058665322</v>
      </c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</row>
    <row r="76" spans="1:95" s="2" customFormat="1" x14ac:dyDescent="0.25">
      <c r="A76" s="2" t="s">
        <v>93</v>
      </c>
      <c r="B76" s="30">
        <v>40442</v>
      </c>
      <c r="C76" s="31">
        <v>0</v>
      </c>
      <c r="D76" s="16" t="s">
        <v>82</v>
      </c>
      <c r="E76" s="2" t="s">
        <v>88</v>
      </c>
      <c r="F76" s="5">
        <v>5</v>
      </c>
      <c r="G76" s="5" t="s">
        <v>84</v>
      </c>
      <c r="H76" s="3">
        <v>6.31</v>
      </c>
      <c r="I76" s="6">
        <v>872.14</v>
      </c>
      <c r="J76" s="7">
        <v>5.3289999999999997</v>
      </c>
      <c r="K76" s="3">
        <v>2.085</v>
      </c>
      <c r="L76" s="3">
        <v>74.25</v>
      </c>
      <c r="M76" s="3">
        <v>1.0489999999999999</v>
      </c>
      <c r="N76" s="3">
        <v>1.0329999999999999</v>
      </c>
      <c r="O76" s="3">
        <v>189.98050000000001</v>
      </c>
      <c r="P76" s="6">
        <v>192697.2</v>
      </c>
      <c r="Q76" s="6">
        <v>5733.8540000000003</v>
      </c>
      <c r="R76" s="3">
        <v>18.54</v>
      </c>
      <c r="S76" s="3">
        <v>234.6044</v>
      </c>
      <c r="T76" s="3">
        <v>12.653959007551242</v>
      </c>
      <c r="U76" s="3">
        <v>28.665150000000001</v>
      </c>
      <c r="V76" s="3">
        <v>1.5461245954692557</v>
      </c>
      <c r="W76" s="3">
        <v>0.98815000000000008</v>
      </c>
      <c r="X76" s="8">
        <v>1.4800000000000001E-2</v>
      </c>
      <c r="Y76" s="8">
        <v>7.3000000000000001E-3</v>
      </c>
      <c r="Z76" s="8">
        <v>1.4999999999999999E-2</v>
      </c>
      <c r="AA76" s="3">
        <v>0.19</v>
      </c>
      <c r="AB76" s="3">
        <v>122.6</v>
      </c>
      <c r="AC76" s="3">
        <v>0.193</v>
      </c>
      <c r="AD76" s="3">
        <v>110</v>
      </c>
      <c r="AE76" s="6">
        <v>383</v>
      </c>
      <c r="AF76" s="3">
        <v>3.5000000000000003E-2</v>
      </c>
      <c r="AG76" s="6">
        <v>3010</v>
      </c>
      <c r="AH76" s="3">
        <v>0.14000000000000001</v>
      </c>
      <c r="AI76" s="6"/>
      <c r="AJ76" s="3">
        <v>4.59</v>
      </c>
      <c r="AK76" s="15">
        <f t="shared" si="8"/>
        <v>0.193</v>
      </c>
      <c r="AL76" s="3"/>
      <c r="AM76" s="3"/>
      <c r="AN76" s="3">
        <v>0.14299999999999999</v>
      </c>
      <c r="AO76" s="3">
        <v>1.0109999999999999</v>
      </c>
      <c r="AP76" s="3">
        <v>0.86799999999999999</v>
      </c>
      <c r="AQ76" s="3">
        <v>66.024000000000001</v>
      </c>
      <c r="AR76" s="3"/>
      <c r="AS76" s="6">
        <v>202</v>
      </c>
      <c r="AT76" s="3">
        <v>9.7100000000000009</v>
      </c>
      <c r="AU76" s="9">
        <f t="shared" si="9"/>
        <v>4.806930693069307E-2</v>
      </c>
      <c r="AV76" s="3">
        <v>2.0089999999999999</v>
      </c>
      <c r="AW76" s="3">
        <v>27.838999999999999</v>
      </c>
      <c r="AX76" s="7">
        <v>52.15</v>
      </c>
      <c r="AY76" s="7">
        <v>16.89</v>
      </c>
      <c r="AZ76" s="3">
        <v>19.207000000000001</v>
      </c>
      <c r="BA76" s="3">
        <v>5.1310000000000002</v>
      </c>
      <c r="BB76" s="3">
        <v>13.846</v>
      </c>
      <c r="BC76" s="3">
        <v>8.8930000000000007</v>
      </c>
      <c r="BD76" s="3">
        <v>8.5510000000000002</v>
      </c>
      <c r="BE76" s="3">
        <v>0.12</v>
      </c>
      <c r="BF76" s="3">
        <v>28.187000000000001</v>
      </c>
      <c r="BG76" s="15">
        <v>1.0980000000000001</v>
      </c>
      <c r="BH76" s="3"/>
      <c r="BI76" s="6"/>
      <c r="BJ76" s="10">
        <f t="shared" si="10"/>
        <v>37905.798461249768</v>
      </c>
      <c r="BK76" s="10">
        <f t="shared" si="11"/>
        <v>4657.074340527578</v>
      </c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</row>
    <row r="77" spans="1:95" s="2" customFormat="1" x14ac:dyDescent="0.25">
      <c r="A77" s="2" t="s">
        <v>93</v>
      </c>
      <c r="B77" s="41">
        <v>40470</v>
      </c>
      <c r="C77" s="31">
        <v>28</v>
      </c>
      <c r="D77" s="42" t="s">
        <v>89</v>
      </c>
      <c r="E77" s="2" t="s">
        <v>83</v>
      </c>
      <c r="F77" s="5">
        <v>1</v>
      </c>
      <c r="G77" s="5">
        <v>1</v>
      </c>
      <c r="H77" s="3">
        <v>6.3825000000000003</v>
      </c>
      <c r="I77" s="6">
        <v>478.01100000000002</v>
      </c>
      <c r="J77" s="7">
        <v>7.5410000000000004</v>
      </c>
      <c r="K77" s="3">
        <v>3.2269999999999999</v>
      </c>
      <c r="L77" s="3">
        <v>16.992000000000001</v>
      </c>
      <c r="M77" s="3">
        <v>2.2309999999999999</v>
      </c>
      <c r="N77" s="3">
        <v>1.3605</v>
      </c>
      <c r="O77" s="3">
        <v>70.869699999999995</v>
      </c>
      <c r="P77" s="6">
        <v>83396.7</v>
      </c>
      <c r="Q77" s="6">
        <v>2008.6420000000001</v>
      </c>
      <c r="R77" s="3">
        <v>2.839</v>
      </c>
      <c r="S77" s="3">
        <v>139.88800000000001</v>
      </c>
      <c r="T77" s="3">
        <v>49.273687918281084</v>
      </c>
      <c r="U77" s="3">
        <v>19.917280000000002</v>
      </c>
      <c r="V77" s="3">
        <v>7.015597041211695</v>
      </c>
      <c r="W77" s="3">
        <v>1.1417470000000001</v>
      </c>
      <c r="X77" s="8">
        <v>1.3334500000000001E-2</v>
      </c>
      <c r="Y77" s="8">
        <v>9.5111339999999992E-3</v>
      </c>
      <c r="Z77" s="8">
        <v>1.167903E-2</v>
      </c>
      <c r="AA77" s="3">
        <v>0.16</v>
      </c>
      <c r="AB77" s="3">
        <v>52.3</v>
      </c>
      <c r="AC77" s="3">
        <v>0.41599999999999998</v>
      </c>
      <c r="AD77" s="3">
        <v>60</v>
      </c>
      <c r="AE77" s="6">
        <v>171</v>
      </c>
      <c r="AF77" s="3">
        <v>3.5999999999999997E-2</v>
      </c>
      <c r="AG77" s="6">
        <v>1490</v>
      </c>
      <c r="AH77" s="3">
        <v>0.16</v>
      </c>
      <c r="AI77" s="6"/>
      <c r="AJ77" s="3">
        <v>1.74</v>
      </c>
      <c r="AK77" s="15">
        <f t="shared" si="8"/>
        <v>0.41599999999999998</v>
      </c>
      <c r="AL77" s="3"/>
      <c r="AM77" s="3"/>
      <c r="AN77" s="3">
        <v>0.14599999999999999</v>
      </c>
      <c r="AO77" s="3">
        <v>0.97699999999999998</v>
      </c>
      <c r="AP77" s="3">
        <v>0.83099999999999996</v>
      </c>
      <c r="AQ77" s="3">
        <v>67.698999999999998</v>
      </c>
      <c r="AR77" s="3"/>
      <c r="AS77" s="6">
        <v>188</v>
      </c>
      <c r="AT77" s="3">
        <v>11.05</v>
      </c>
      <c r="AU77" s="9">
        <f t="shared" si="9"/>
        <v>5.8776595744680853E-2</v>
      </c>
      <c r="AV77" s="3">
        <v>0.49</v>
      </c>
      <c r="AW77" s="3">
        <v>16.696000000000002</v>
      </c>
      <c r="AX77" s="7">
        <v>48.91</v>
      </c>
      <c r="AY77" s="7">
        <v>26.96</v>
      </c>
      <c r="AZ77" s="3">
        <v>16.59</v>
      </c>
      <c r="BA77" s="3">
        <v>3.8580000000000001</v>
      </c>
      <c r="BB77" s="3">
        <v>11.388</v>
      </c>
      <c r="BC77" s="3">
        <v>6.7649999999999997</v>
      </c>
      <c r="BD77" s="3">
        <v>5.8739999999999997</v>
      </c>
      <c r="BE77" s="3">
        <v>0.108</v>
      </c>
      <c r="BF77" s="3">
        <v>14.396000000000001</v>
      </c>
      <c r="BG77" s="15">
        <v>1.0489999999999999</v>
      </c>
      <c r="BH77" s="3"/>
      <c r="BI77" s="6"/>
      <c r="BJ77" s="10">
        <f t="shared" si="10"/>
        <v>24930.380586129158</v>
      </c>
      <c r="BK77" s="10">
        <f t="shared" si="11"/>
        <v>3424.2330337775024</v>
      </c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</row>
    <row r="78" spans="1:95" s="2" customFormat="1" x14ac:dyDescent="0.25">
      <c r="A78" s="2" t="s">
        <v>93</v>
      </c>
      <c r="B78" s="43">
        <v>40470</v>
      </c>
      <c r="C78" s="31">
        <v>28</v>
      </c>
      <c r="D78" s="42" t="s">
        <v>89</v>
      </c>
      <c r="E78" s="2" t="s">
        <v>83</v>
      </c>
      <c r="F78" s="5">
        <v>1</v>
      </c>
      <c r="G78" s="5">
        <v>2</v>
      </c>
      <c r="H78" s="3">
        <v>6.6775000000000002</v>
      </c>
      <c r="I78" s="6">
        <v>1419.3610000000001</v>
      </c>
      <c r="J78" s="7">
        <v>15.007</v>
      </c>
      <c r="K78" s="3">
        <v>10.013</v>
      </c>
      <c r="L78" s="3">
        <v>115.65900000000001</v>
      </c>
      <c r="M78" s="3">
        <v>0.871</v>
      </c>
      <c r="N78" s="3">
        <v>2.06</v>
      </c>
      <c r="O78" s="3">
        <v>146.23490000000001</v>
      </c>
      <c r="P78" s="6">
        <v>145512.4</v>
      </c>
      <c r="Q78" s="6">
        <v>1038.1379999999999</v>
      </c>
      <c r="R78" s="3">
        <v>4.6079999999999997</v>
      </c>
      <c r="S78" s="3">
        <v>166.13730000000001</v>
      </c>
      <c r="T78" s="3">
        <v>36.054101562500009</v>
      </c>
      <c r="U78" s="3">
        <v>9.9184000000000001</v>
      </c>
      <c r="V78" s="3">
        <v>2.1524305555555556</v>
      </c>
      <c r="W78" s="3">
        <v>0.74613989999999997</v>
      </c>
      <c r="X78" s="8">
        <v>1.6116930000000002E-2</v>
      </c>
      <c r="Y78" s="8">
        <v>7.8265669999999996E-3</v>
      </c>
      <c r="Z78" s="8">
        <v>2.1600419999999999E-2</v>
      </c>
      <c r="AA78" s="3">
        <v>0.11</v>
      </c>
      <c r="AB78" s="3">
        <v>89.6</v>
      </c>
      <c r="AC78" s="3">
        <v>0.10299999999999999</v>
      </c>
      <c r="AD78" s="3">
        <v>80</v>
      </c>
      <c r="AE78" s="6">
        <v>289</v>
      </c>
      <c r="AF78" s="3">
        <v>3.1E-2</v>
      </c>
      <c r="AG78" s="6">
        <v>2190</v>
      </c>
      <c r="AH78" s="3">
        <v>7.0000000000000007E-2</v>
      </c>
      <c r="AI78" s="6"/>
      <c r="AJ78" s="3">
        <v>3.86</v>
      </c>
      <c r="AK78" s="15">
        <f t="shared" si="8"/>
        <v>0.10299999999999999</v>
      </c>
      <c r="AL78" s="3"/>
      <c r="AM78" s="3"/>
      <c r="AN78" s="3">
        <v>9.2999999999999999E-2</v>
      </c>
      <c r="AO78" s="3">
        <v>0.70199999999999996</v>
      </c>
      <c r="AP78" s="3">
        <v>0.61</v>
      </c>
      <c r="AQ78" s="3">
        <v>60.029000000000003</v>
      </c>
      <c r="AR78" s="3"/>
      <c r="AS78" s="6">
        <v>208</v>
      </c>
      <c r="AT78" s="3">
        <v>17.170000000000002</v>
      </c>
      <c r="AU78" s="9">
        <f t="shared" si="9"/>
        <v>8.2548076923076932E-2</v>
      </c>
      <c r="AV78" s="3">
        <v>3.2549999999999999</v>
      </c>
      <c r="AW78" s="3">
        <v>20.024000000000001</v>
      </c>
      <c r="AX78" s="7">
        <v>67.680000000000007</v>
      </c>
      <c r="AY78" s="7">
        <v>38</v>
      </c>
      <c r="AZ78" s="3">
        <v>21.593</v>
      </c>
      <c r="BA78" s="3">
        <v>5.5369999999999999</v>
      </c>
      <c r="BB78" s="3">
        <v>14.294</v>
      </c>
      <c r="BC78" s="3">
        <v>8.2550000000000008</v>
      </c>
      <c r="BD78" s="3">
        <v>7.7290000000000001</v>
      </c>
      <c r="BE78" s="3">
        <v>0.13200000000000001</v>
      </c>
      <c r="BF78" s="3">
        <v>18.106999999999999</v>
      </c>
      <c r="BG78" s="15">
        <v>1.1180000000000001</v>
      </c>
      <c r="BH78" s="3"/>
      <c r="BI78" s="6"/>
      <c r="BJ78" s="10">
        <f t="shared" si="10"/>
        <v>13860.198573998801</v>
      </c>
      <c r="BK78" s="10">
        <f t="shared" si="11"/>
        <v>1714.7707979626487</v>
      </c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</row>
    <row r="79" spans="1:95" s="2" customFormat="1" x14ac:dyDescent="0.25">
      <c r="A79" s="2" t="s">
        <v>93</v>
      </c>
      <c r="B79" s="43">
        <v>40470</v>
      </c>
      <c r="C79" s="31">
        <v>28</v>
      </c>
      <c r="D79" s="42" t="s">
        <v>89</v>
      </c>
      <c r="E79" s="2" t="s">
        <v>83</v>
      </c>
      <c r="F79" s="5">
        <v>1</v>
      </c>
      <c r="G79" s="5">
        <v>3</v>
      </c>
      <c r="H79" s="3">
        <v>6.59</v>
      </c>
      <c r="I79" s="6">
        <v>578.18899999999996</v>
      </c>
      <c r="J79" s="7">
        <v>21.905999999999999</v>
      </c>
      <c r="K79" s="3">
        <v>11.8245</v>
      </c>
      <c r="L79" s="3">
        <v>56.045000000000002</v>
      </c>
      <c r="M79" s="3">
        <v>1.6134999999999999</v>
      </c>
      <c r="N79" s="3">
        <v>0.74299999999999999</v>
      </c>
      <c r="O79" s="3">
        <v>110.6116</v>
      </c>
      <c r="P79" s="6">
        <v>120003.1</v>
      </c>
      <c r="Q79" s="6">
        <v>2589.4299999999998</v>
      </c>
      <c r="R79" s="3">
        <v>5.157</v>
      </c>
      <c r="S79" s="3">
        <v>195.5155</v>
      </c>
      <c r="T79" s="3">
        <v>37.91264300950165</v>
      </c>
      <c r="U79" s="3">
        <v>36.435890000000001</v>
      </c>
      <c r="V79" s="3">
        <v>7.0653267403529183</v>
      </c>
      <c r="W79" s="3">
        <v>1.641883</v>
      </c>
      <c r="X79" s="8">
        <v>1.381103E-2</v>
      </c>
      <c r="Y79" s="8">
        <v>7.6320049999999999E-3</v>
      </c>
      <c r="Z79" s="8">
        <v>8.4117040000000007E-3</v>
      </c>
      <c r="AA79" s="3">
        <v>0.16</v>
      </c>
      <c r="AB79" s="3">
        <v>84.4</v>
      </c>
      <c r="AC79" s="3">
        <v>0.44400000000000001</v>
      </c>
      <c r="AD79" s="3">
        <v>80</v>
      </c>
      <c r="AE79" s="6">
        <v>258</v>
      </c>
      <c r="AF79" s="3">
        <v>4.4999999999999998E-2</v>
      </c>
      <c r="AG79" s="6">
        <v>2040</v>
      </c>
      <c r="AH79" s="3">
        <v>0.11</v>
      </c>
      <c r="AI79" s="6"/>
      <c r="AJ79" s="3">
        <v>3.69</v>
      </c>
      <c r="AK79" s="15">
        <f t="shared" si="8"/>
        <v>0.44400000000000001</v>
      </c>
      <c r="AL79" s="3"/>
      <c r="AM79" s="3"/>
      <c r="AN79" s="3">
        <v>0.16600000000000001</v>
      </c>
      <c r="AO79" s="3">
        <v>1.079</v>
      </c>
      <c r="AP79" s="3">
        <v>0.91200000000000003</v>
      </c>
      <c r="AQ79" s="3">
        <v>61.932000000000002</v>
      </c>
      <c r="AR79" s="3"/>
      <c r="AS79" s="6">
        <v>260</v>
      </c>
      <c r="AT79" s="3">
        <v>10.68</v>
      </c>
      <c r="AU79" s="9">
        <f t="shared" si="9"/>
        <v>4.1076923076923073E-2</v>
      </c>
      <c r="AV79" s="3">
        <v>0.48699999999999999</v>
      </c>
      <c r="AW79" s="3">
        <v>10.682</v>
      </c>
      <c r="AX79" s="7">
        <v>37.26</v>
      </c>
      <c r="AY79" s="7">
        <v>61.81</v>
      </c>
      <c r="AZ79" s="3">
        <v>22.204999999999998</v>
      </c>
      <c r="BA79" s="3">
        <v>3.742</v>
      </c>
      <c r="BB79" s="3">
        <v>14.612</v>
      </c>
      <c r="BC79" s="3">
        <v>8.7119999999999997</v>
      </c>
      <c r="BD79" s="3">
        <v>6.5720000000000001</v>
      </c>
      <c r="BE79" s="3">
        <v>0.126</v>
      </c>
      <c r="BF79" s="3">
        <v>15.919</v>
      </c>
      <c r="BG79" s="15">
        <v>1.048</v>
      </c>
      <c r="BH79" s="3"/>
      <c r="BI79" s="6"/>
      <c r="BJ79" s="10">
        <f t="shared" si="10"/>
        <v>11868.894366840135</v>
      </c>
      <c r="BK79" s="10">
        <f t="shared" si="11"/>
        <v>903.20943803120633</v>
      </c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</row>
    <row r="80" spans="1:95" s="2" customFormat="1" x14ac:dyDescent="0.25">
      <c r="A80" s="2" t="s">
        <v>93</v>
      </c>
      <c r="B80" s="43">
        <v>40470</v>
      </c>
      <c r="C80" s="31">
        <v>28</v>
      </c>
      <c r="D80" s="42" t="s">
        <v>89</v>
      </c>
      <c r="E80" s="2" t="s">
        <v>85</v>
      </c>
      <c r="F80" s="5">
        <v>2</v>
      </c>
      <c r="G80" s="5">
        <v>1</v>
      </c>
      <c r="H80" s="3">
        <v>6.0175000000000001</v>
      </c>
      <c r="I80" s="6">
        <v>81.153999999999996</v>
      </c>
      <c r="J80" s="7">
        <v>6.8239999999999998</v>
      </c>
      <c r="K80" s="3">
        <v>3.9660000000000002</v>
      </c>
      <c r="L80" s="3">
        <v>23.202999999999999</v>
      </c>
      <c r="M80" s="3">
        <v>3.5375000000000001</v>
      </c>
      <c r="N80" s="3">
        <v>1.9E-2</v>
      </c>
      <c r="O80" s="3">
        <v>81.0244</v>
      </c>
      <c r="P80" s="6">
        <v>92982.82</v>
      </c>
      <c r="Q80" s="6">
        <v>946.48339999999996</v>
      </c>
      <c r="R80" s="3">
        <v>1.169</v>
      </c>
      <c r="S80" s="3">
        <v>54.26238</v>
      </c>
      <c r="T80" s="3">
        <v>46.417775876817792</v>
      </c>
      <c r="U80" s="3">
        <v>11.12288</v>
      </c>
      <c r="V80" s="3">
        <v>9.5148674080410611</v>
      </c>
      <c r="W80" s="3">
        <v>0.90315509999999999</v>
      </c>
      <c r="X80" s="8">
        <v>9.4676029999999998E-3</v>
      </c>
      <c r="Y80" s="8">
        <v>1.159835E-2</v>
      </c>
      <c r="Z80" s="8">
        <v>1.048281E-2</v>
      </c>
      <c r="AA80" s="3">
        <v>0.245</v>
      </c>
      <c r="AB80" s="3">
        <v>52.6</v>
      </c>
      <c r="AC80" s="3">
        <v>157.13999999999999</v>
      </c>
      <c r="AD80" s="3">
        <v>60</v>
      </c>
      <c r="AE80" s="6">
        <v>154</v>
      </c>
      <c r="AF80" s="3">
        <v>0.246</v>
      </c>
      <c r="AG80" s="6">
        <v>1440</v>
      </c>
      <c r="AH80" s="3">
        <v>0.14000000000000001</v>
      </c>
      <c r="AI80" s="6"/>
      <c r="AJ80" s="3">
        <v>2.09</v>
      </c>
      <c r="AK80" s="15">
        <f t="shared" si="8"/>
        <v>81.153999999999996</v>
      </c>
      <c r="AL80" s="3"/>
      <c r="AM80" s="3"/>
      <c r="AN80" s="3">
        <v>0.14599999999999999</v>
      </c>
      <c r="AO80" s="3">
        <v>0.997</v>
      </c>
      <c r="AP80" s="3">
        <v>0.85099999999999998</v>
      </c>
      <c r="AQ80" s="3">
        <v>60.87</v>
      </c>
      <c r="AR80" s="3"/>
      <c r="AS80" s="6">
        <v>264.5</v>
      </c>
      <c r="AT80" s="3">
        <v>7.33</v>
      </c>
      <c r="AU80" s="9">
        <f t="shared" si="9"/>
        <v>2.7712665406427223E-2</v>
      </c>
      <c r="AV80" s="3">
        <v>4.8570000000000002</v>
      </c>
      <c r="AW80" s="3">
        <v>23.366</v>
      </c>
      <c r="AX80" s="7">
        <v>137.02000000000001</v>
      </c>
      <c r="AY80" s="7">
        <v>44.18</v>
      </c>
      <c r="AZ80" s="3">
        <v>24.695</v>
      </c>
      <c r="BA80" s="3">
        <v>4.1219999999999999</v>
      </c>
      <c r="BB80" s="3">
        <v>21.994</v>
      </c>
      <c r="BC80" s="3">
        <v>8.3729999999999993</v>
      </c>
      <c r="BD80" s="3">
        <v>6.1369999999999996</v>
      </c>
      <c r="BE80" s="3">
        <v>0.123</v>
      </c>
      <c r="BF80" s="3">
        <v>15.855</v>
      </c>
      <c r="BG80" s="15">
        <v>1.1439999999999999</v>
      </c>
      <c r="BH80" s="3"/>
      <c r="BI80" s="6"/>
      <c r="BJ80" s="10">
        <f t="shared" si="10"/>
        <v>38760.257913247362</v>
      </c>
      <c r="BK80" s="10">
        <f t="shared" si="11"/>
        <v>1848.2097831568331</v>
      </c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</row>
    <row r="81" spans="1:95" s="2" customFormat="1" x14ac:dyDescent="0.25">
      <c r="A81" s="2" t="s">
        <v>93</v>
      </c>
      <c r="B81" s="43">
        <v>40470</v>
      </c>
      <c r="C81" s="31">
        <v>28</v>
      </c>
      <c r="D81" s="42" t="s">
        <v>89</v>
      </c>
      <c r="E81" s="2" t="s">
        <v>85</v>
      </c>
      <c r="F81" s="5">
        <v>2</v>
      </c>
      <c r="G81" s="5">
        <v>2</v>
      </c>
      <c r="H81" s="3">
        <v>6.415</v>
      </c>
      <c r="I81" s="6">
        <v>64.587999999999994</v>
      </c>
      <c r="J81" s="7">
        <v>23.954000000000001</v>
      </c>
      <c r="K81" s="3">
        <v>22.727</v>
      </c>
      <c r="L81" s="3">
        <v>14.029</v>
      </c>
      <c r="M81" s="3">
        <v>0.91400000000000003</v>
      </c>
      <c r="N81" s="3">
        <v>1.9E-2</v>
      </c>
      <c r="O81" s="3">
        <v>73.226100000000002</v>
      </c>
      <c r="P81" s="6">
        <v>89274.3</v>
      </c>
      <c r="Q81" s="6">
        <v>1796.9680000000001</v>
      </c>
      <c r="R81" s="3">
        <v>2.0459999999999998</v>
      </c>
      <c r="S81" s="3">
        <v>313.25554999999997</v>
      </c>
      <c r="T81" s="3">
        <v>153.1063294232649</v>
      </c>
      <c r="U81" s="3">
        <v>43.966089999999994</v>
      </c>
      <c r="V81" s="3">
        <v>21.488802541544477</v>
      </c>
      <c r="W81" s="3">
        <v>0.51876644999999999</v>
      </c>
      <c r="X81" s="8">
        <v>7.7489265000000003E-3</v>
      </c>
      <c r="Y81" s="8">
        <v>1.317348E-2</v>
      </c>
      <c r="Z81" s="8">
        <v>1.493739E-2</v>
      </c>
      <c r="AA81" s="3">
        <v>0.1</v>
      </c>
      <c r="AB81" s="3">
        <v>55</v>
      </c>
      <c r="AC81" s="3">
        <v>20.646000000000001</v>
      </c>
      <c r="AD81" s="3">
        <v>60</v>
      </c>
      <c r="AE81" s="6">
        <v>177</v>
      </c>
      <c r="AF81" s="3">
        <v>8.5000000000000006E-2</v>
      </c>
      <c r="AG81" s="6">
        <v>1520</v>
      </c>
      <c r="AH81" s="3">
        <v>0.08</v>
      </c>
      <c r="AI81" s="6"/>
      <c r="AJ81" s="3">
        <v>1.1200000000000001</v>
      </c>
      <c r="AK81" s="15">
        <f t="shared" si="8"/>
        <v>20.646000000000001</v>
      </c>
      <c r="AL81" s="3"/>
      <c r="AM81" s="3"/>
      <c r="AN81" s="3">
        <v>0.14299999999999999</v>
      </c>
      <c r="AO81" s="3">
        <v>1.0580000000000001</v>
      </c>
      <c r="AP81" s="3">
        <v>0.91500000000000004</v>
      </c>
      <c r="AQ81" s="3">
        <v>58.314999999999998</v>
      </c>
      <c r="AR81" s="3"/>
      <c r="AS81" s="6">
        <v>248</v>
      </c>
      <c r="AT81" s="3">
        <v>8.9499999999999993</v>
      </c>
      <c r="AU81" s="9">
        <f t="shared" si="9"/>
        <v>3.6088709677419353E-2</v>
      </c>
      <c r="AV81" s="3">
        <v>5.4640000000000004</v>
      </c>
      <c r="AW81" s="3">
        <v>30.885999999999999</v>
      </c>
      <c r="AX81" s="7">
        <v>100.7</v>
      </c>
      <c r="AY81" s="7">
        <v>33.619999999999997</v>
      </c>
      <c r="AZ81" s="3">
        <v>22.942</v>
      </c>
      <c r="BA81" s="3">
        <v>4.6989999999999998</v>
      </c>
      <c r="BB81" s="3">
        <v>18.777000000000001</v>
      </c>
      <c r="BC81" s="3">
        <v>8.4039999999999999</v>
      </c>
      <c r="BD81" s="3">
        <v>7.3920000000000003</v>
      </c>
      <c r="BE81" s="3">
        <v>0.125</v>
      </c>
      <c r="BF81" s="3">
        <v>16.951000000000001</v>
      </c>
      <c r="BG81" s="15">
        <v>1.139</v>
      </c>
      <c r="BH81" s="3"/>
      <c r="BI81" s="6"/>
      <c r="BJ81" s="10">
        <f t="shared" si="10"/>
        <v>10353.176922434666</v>
      </c>
      <c r="BK81" s="10">
        <f t="shared" si="11"/>
        <v>393.80472565670789</v>
      </c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</row>
    <row r="82" spans="1:95" s="2" customFormat="1" x14ac:dyDescent="0.25">
      <c r="A82" s="2" t="s">
        <v>93</v>
      </c>
      <c r="B82" s="43">
        <v>40470</v>
      </c>
      <c r="C82" s="31">
        <v>28</v>
      </c>
      <c r="D82" s="42" t="s">
        <v>89</v>
      </c>
      <c r="E82" s="2" t="s">
        <v>85</v>
      </c>
      <c r="F82" s="5">
        <v>2</v>
      </c>
      <c r="G82" s="5">
        <v>3</v>
      </c>
      <c r="H82" s="3">
        <v>6.0775000000000006</v>
      </c>
      <c r="I82" s="6">
        <v>51.402999999999999</v>
      </c>
      <c r="J82" s="7">
        <v>37.768999999999998</v>
      </c>
      <c r="K82" s="3">
        <v>34.860999999999997</v>
      </c>
      <c r="L82" s="3">
        <v>30.628</v>
      </c>
      <c r="M82" s="3">
        <v>2.3490000000000002</v>
      </c>
      <c r="N82" s="3">
        <v>1.9E-2</v>
      </c>
      <c r="O82" s="3">
        <v>85.8249</v>
      </c>
      <c r="P82" s="6">
        <v>100145.1</v>
      </c>
      <c r="Q82" s="6">
        <v>671.70650000000001</v>
      </c>
      <c r="R82" s="3">
        <v>1.456</v>
      </c>
      <c r="S82" s="3">
        <v>130.12934999999999</v>
      </c>
      <c r="T82" s="3">
        <v>89.374553571428564</v>
      </c>
      <c r="U82" s="3">
        <v>19.584195000000001</v>
      </c>
      <c r="V82" s="3">
        <v>13.45068337912088</v>
      </c>
      <c r="W82" s="3">
        <v>0.61343000000000003</v>
      </c>
      <c r="X82" s="8">
        <v>8.563714E-3</v>
      </c>
      <c r="Y82" s="8">
        <v>1.2731715000000001E-2</v>
      </c>
      <c r="Z82" s="8">
        <v>1.3960335000000001E-2</v>
      </c>
      <c r="AA82" s="3">
        <v>0.22499999999999998</v>
      </c>
      <c r="AB82" s="3">
        <v>49.5</v>
      </c>
      <c r="AC82" s="3">
        <v>87.075500000000005</v>
      </c>
      <c r="AD82" s="3">
        <v>70</v>
      </c>
      <c r="AE82" s="6">
        <v>171</v>
      </c>
      <c r="AF82" s="3">
        <v>0.19450000000000001</v>
      </c>
      <c r="AG82" s="6">
        <v>1650</v>
      </c>
      <c r="AH82" s="3">
        <v>7.0000000000000007E-2</v>
      </c>
      <c r="AI82" s="6"/>
      <c r="AJ82" s="3">
        <v>4.33</v>
      </c>
      <c r="AK82" s="15">
        <f t="shared" si="8"/>
        <v>51.402999999999999</v>
      </c>
      <c r="AL82" s="3"/>
      <c r="AM82" s="3"/>
      <c r="AN82" s="3">
        <v>0.14000000000000001</v>
      </c>
      <c r="AO82" s="3">
        <v>1.008</v>
      </c>
      <c r="AP82" s="3">
        <v>0.86799999999999999</v>
      </c>
      <c r="AQ82" s="3">
        <v>58.658999999999999</v>
      </c>
      <c r="AR82" s="3"/>
      <c r="AS82" s="6">
        <v>301</v>
      </c>
      <c r="AT82" s="3">
        <v>14.92</v>
      </c>
      <c r="AU82" s="9">
        <f t="shared" si="9"/>
        <v>4.9568106312292359E-2</v>
      </c>
      <c r="AV82" s="3">
        <v>2.7879999999999998</v>
      </c>
      <c r="AW82" s="3">
        <v>20.314</v>
      </c>
      <c r="AX82" s="7">
        <v>99.27</v>
      </c>
      <c r="AY82" s="7">
        <v>131.03</v>
      </c>
      <c r="AZ82" s="3">
        <v>25.864000000000001</v>
      </c>
      <c r="BA82" s="3">
        <v>3.6179999999999999</v>
      </c>
      <c r="BB82" s="3">
        <v>27.917999999999999</v>
      </c>
      <c r="BC82" s="3">
        <v>8.9979999999999993</v>
      </c>
      <c r="BD82" s="3">
        <v>5.9820000000000002</v>
      </c>
      <c r="BE82" s="3">
        <v>0.14099999999999999</v>
      </c>
      <c r="BF82" s="3">
        <v>13.848000000000001</v>
      </c>
      <c r="BG82" s="15">
        <v>1.1240000000000001</v>
      </c>
      <c r="BH82" s="3"/>
      <c r="BI82" s="6"/>
      <c r="BJ82" s="10">
        <f t="shared" si="10"/>
        <v>7969.4987953083219</v>
      </c>
      <c r="BK82" s="10">
        <f t="shared" si="11"/>
        <v>427.98542784200112</v>
      </c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</row>
    <row r="83" spans="1:95" s="2" customFormat="1" x14ac:dyDescent="0.25">
      <c r="A83" s="2" t="s">
        <v>93</v>
      </c>
      <c r="B83" s="43">
        <v>40470</v>
      </c>
      <c r="C83" s="31">
        <v>28</v>
      </c>
      <c r="D83" s="42" t="s">
        <v>89</v>
      </c>
      <c r="E83" s="2" t="s">
        <v>86</v>
      </c>
      <c r="F83" s="5">
        <v>3</v>
      </c>
      <c r="G83" s="5">
        <v>1</v>
      </c>
      <c r="H83" s="3">
        <v>6.8525</v>
      </c>
      <c r="I83" s="6">
        <v>1419.3610000000001</v>
      </c>
      <c r="J83" s="7">
        <v>55.823999999999998</v>
      </c>
      <c r="K83" s="3">
        <v>31.57</v>
      </c>
      <c r="L83" s="3">
        <v>77.819999999999993</v>
      </c>
      <c r="M83" s="3">
        <v>1.21</v>
      </c>
      <c r="N83" s="3">
        <v>0.88450000000000006</v>
      </c>
      <c r="O83" s="3">
        <v>90.177099999999996</v>
      </c>
      <c r="P83" s="6">
        <v>106656.2</v>
      </c>
      <c r="Q83" s="6">
        <v>1064.546</v>
      </c>
      <c r="R83" s="3">
        <v>6.5609999999999999</v>
      </c>
      <c r="S83" s="3">
        <v>227.9691</v>
      </c>
      <c r="T83" s="3">
        <v>34.746090534979423</v>
      </c>
      <c r="U83" s="3">
        <v>15.43735</v>
      </c>
      <c r="V83" s="3">
        <v>2.3528959000152416</v>
      </c>
      <c r="W83" s="3">
        <v>0.75906459999999998</v>
      </c>
      <c r="X83" s="8">
        <v>1.6055420000000001E-2</v>
      </c>
      <c r="Y83" s="8">
        <v>8.0733690000000004E-3</v>
      </c>
      <c r="Z83" s="8">
        <v>2.1151590000000001E-2</v>
      </c>
      <c r="AA83" s="3">
        <v>0.14000000000000001</v>
      </c>
      <c r="AB83" s="3">
        <v>115.4</v>
      </c>
      <c r="AC83" s="3">
        <v>0.127</v>
      </c>
      <c r="AD83" s="3">
        <v>70</v>
      </c>
      <c r="AE83" s="6">
        <v>234</v>
      </c>
      <c r="AF83" s="3">
        <v>8.2000000000000003E-2</v>
      </c>
      <c r="AG83" s="6">
        <v>1880</v>
      </c>
      <c r="AH83" s="3">
        <v>7.0000000000000007E-2</v>
      </c>
      <c r="AI83" s="6"/>
      <c r="AJ83" s="3">
        <v>2.9</v>
      </c>
      <c r="AK83" s="15">
        <f t="shared" si="8"/>
        <v>0.127</v>
      </c>
      <c r="AL83" s="3"/>
      <c r="AM83" s="3"/>
      <c r="AN83" s="3">
        <v>0.19600000000000001</v>
      </c>
      <c r="AO83" s="3">
        <v>1.087</v>
      </c>
      <c r="AP83" s="3">
        <v>0.89100000000000001</v>
      </c>
      <c r="AQ83" s="3">
        <v>53.210999999999999</v>
      </c>
      <c r="AR83" s="3"/>
      <c r="AS83" s="6">
        <v>212</v>
      </c>
      <c r="AT83" s="3">
        <v>15.74</v>
      </c>
      <c r="AU83" s="9">
        <f t="shared" si="9"/>
        <v>7.424528301886793E-2</v>
      </c>
      <c r="AV83" s="3">
        <v>2.9550000000000001</v>
      </c>
      <c r="AW83" s="3">
        <v>9.2379999999999995</v>
      </c>
      <c r="AX83" s="7">
        <v>60.14</v>
      </c>
      <c r="AY83" s="7">
        <v>45.49</v>
      </c>
      <c r="AZ83" s="3">
        <v>18.908999999999999</v>
      </c>
      <c r="BA83" s="3">
        <v>69.808999999999997</v>
      </c>
      <c r="BB83" s="3">
        <v>13.378</v>
      </c>
      <c r="BC83" s="3">
        <v>6.6890000000000001</v>
      </c>
      <c r="BD83" s="3">
        <v>6.31</v>
      </c>
      <c r="BE83" s="3">
        <v>0.155</v>
      </c>
      <c r="BF83" s="3">
        <v>10.206</v>
      </c>
      <c r="BG83" s="15">
        <v>1.0069999999999999</v>
      </c>
      <c r="BH83" s="3"/>
      <c r="BI83" s="6"/>
      <c r="BJ83" s="10">
        <f t="shared" si="10"/>
        <v>3797.6497563771854</v>
      </c>
      <c r="BK83" s="10">
        <f t="shared" si="11"/>
        <v>498.57459613557177</v>
      </c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</row>
    <row r="84" spans="1:95" s="2" customFormat="1" x14ac:dyDescent="0.25">
      <c r="A84" s="2" t="s">
        <v>93</v>
      </c>
      <c r="B84" s="43">
        <v>40470</v>
      </c>
      <c r="C84" s="31">
        <v>28</v>
      </c>
      <c r="D84" s="42" t="s">
        <v>89</v>
      </c>
      <c r="E84" s="2" t="s">
        <v>86</v>
      </c>
      <c r="F84" s="5">
        <v>3</v>
      </c>
      <c r="G84" s="5">
        <v>2</v>
      </c>
      <c r="H84" s="3">
        <v>6.8350000000000009</v>
      </c>
      <c r="I84" s="6">
        <v>1046.8430000000001</v>
      </c>
      <c r="J84" s="7">
        <v>16.905999999999999</v>
      </c>
      <c r="K84" s="3">
        <v>7.7030000000000003</v>
      </c>
      <c r="L84" s="3">
        <v>89.956999999999994</v>
      </c>
      <c r="M84" s="3">
        <v>0.878</v>
      </c>
      <c r="N84" s="3">
        <v>1.2370000000000001</v>
      </c>
      <c r="O84" s="3">
        <v>105.5831</v>
      </c>
      <c r="P84" s="6">
        <v>106060</v>
      </c>
      <c r="Q84" s="6">
        <v>1347.7249999999999</v>
      </c>
      <c r="R84" s="3">
        <v>2.8050000000000002</v>
      </c>
      <c r="S84" s="3">
        <v>195.14420000000001</v>
      </c>
      <c r="T84" s="3">
        <v>69.570124777183608</v>
      </c>
      <c r="U84" s="3">
        <v>10.756959999999999</v>
      </c>
      <c r="V84" s="3">
        <v>3.8349233511586447</v>
      </c>
      <c r="W84" s="3">
        <v>0.6883745</v>
      </c>
      <c r="X84" s="8">
        <v>1.6608370000000001E-2</v>
      </c>
      <c r="Y84" s="8">
        <v>7.1961710000000003E-3</v>
      </c>
      <c r="Z84" s="8">
        <v>2.4126939999999999E-2</v>
      </c>
      <c r="AA84" s="3">
        <v>0.12</v>
      </c>
      <c r="AB84" s="3">
        <v>115.8</v>
      </c>
      <c r="AC84" s="3">
        <v>8.4000000000000005E-2</v>
      </c>
      <c r="AD84" s="3">
        <v>80</v>
      </c>
      <c r="AE84" s="6">
        <v>270</v>
      </c>
      <c r="AF84" s="3">
        <v>8.6999999999999994E-2</v>
      </c>
      <c r="AG84" s="6">
        <v>2050</v>
      </c>
      <c r="AH84" s="3">
        <v>0.16</v>
      </c>
      <c r="AI84" s="6"/>
      <c r="AJ84" s="3">
        <v>3.61</v>
      </c>
      <c r="AK84" s="15">
        <f t="shared" si="8"/>
        <v>8.4000000000000005E-2</v>
      </c>
      <c r="AL84" s="3"/>
      <c r="AM84" s="3"/>
      <c r="AN84" s="3">
        <v>0.16200000000000001</v>
      </c>
      <c r="AO84" s="3">
        <v>1.05</v>
      </c>
      <c r="AP84" s="3">
        <v>0.88800000000000001</v>
      </c>
      <c r="AQ84" s="3">
        <v>55.655000000000001</v>
      </c>
      <c r="AR84" s="3"/>
      <c r="AS84" s="6">
        <v>179</v>
      </c>
      <c r="AT84" s="3">
        <v>17.91</v>
      </c>
      <c r="AU84" s="9">
        <f t="shared" si="9"/>
        <v>0.10005586592178771</v>
      </c>
      <c r="AV84" s="3">
        <v>3.89</v>
      </c>
      <c r="AW84" s="3">
        <v>28.173999999999999</v>
      </c>
      <c r="AX84" s="7">
        <v>39.229999999999997</v>
      </c>
      <c r="AY84" s="7">
        <v>12.86</v>
      </c>
      <c r="AZ84" s="3">
        <v>18.091999999999999</v>
      </c>
      <c r="BA84" s="3">
        <v>51.536000000000001</v>
      </c>
      <c r="BB84" s="3">
        <v>10.832000000000001</v>
      </c>
      <c r="BC84" s="3">
        <v>6.7469999999999999</v>
      </c>
      <c r="BD84" s="3">
        <v>6.6529999999999996</v>
      </c>
      <c r="BE84" s="3">
        <v>0.11899999999999999</v>
      </c>
      <c r="BF84" s="3">
        <v>16.148</v>
      </c>
      <c r="BG84" s="15">
        <v>0.90900000000000003</v>
      </c>
      <c r="BH84" s="3"/>
      <c r="BI84" s="6"/>
      <c r="BJ84" s="10">
        <f t="shared" si="10"/>
        <v>10587.956938365078</v>
      </c>
      <c r="BK84" s="10">
        <f t="shared" si="11"/>
        <v>2325.0681552641827</v>
      </c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</row>
    <row r="85" spans="1:95" s="2" customFormat="1" x14ac:dyDescent="0.25">
      <c r="A85" s="2" t="s">
        <v>93</v>
      </c>
      <c r="B85" s="43">
        <v>40470</v>
      </c>
      <c r="C85" s="31">
        <v>28</v>
      </c>
      <c r="D85" s="42" t="s">
        <v>89</v>
      </c>
      <c r="E85" s="2" t="s">
        <v>86</v>
      </c>
      <c r="F85" s="5">
        <v>3</v>
      </c>
      <c r="G85" s="5">
        <v>3</v>
      </c>
      <c r="H85" s="3">
        <v>6.8500000000000005</v>
      </c>
      <c r="I85" s="6">
        <v>1999.08</v>
      </c>
      <c r="J85" s="7">
        <v>19.513000000000002</v>
      </c>
      <c r="K85" s="3">
        <v>12.457000000000001</v>
      </c>
      <c r="L85" s="3">
        <v>98.881</v>
      </c>
      <c r="M85" s="3">
        <v>1.8065</v>
      </c>
      <c r="N85" s="3">
        <v>2.6509999999999998</v>
      </c>
      <c r="O85" s="3">
        <v>119.74955</v>
      </c>
      <c r="P85" s="6">
        <v>135933.20000000001</v>
      </c>
      <c r="Q85" s="6">
        <v>2161.1675</v>
      </c>
      <c r="R85" s="3">
        <v>17.989999999999998</v>
      </c>
      <c r="S85" s="3">
        <v>456.19439999999997</v>
      </c>
      <c r="T85" s="3">
        <v>25.358221234018899</v>
      </c>
      <c r="U85" s="3">
        <v>44.12997</v>
      </c>
      <c r="V85" s="3">
        <v>2.453027793218455</v>
      </c>
      <c r="W85" s="3">
        <v>1.1252260000000001</v>
      </c>
      <c r="X85" s="8">
        <v>1.8070470000000002E-2</v>
      </c>
      <c r="Y85" s="8">
        <v>8.1435810000000004E-3</v>
      </c>
      <c r="Z85" s="8">
        <v>1.605941E-2</v>
      </c>
      <c r="AA85" s="3">
        <v>0.23</v>
      </c>
      <c r="AB85" s="3">
        <v>145.30000000000001</v>
      </c>
      <c r="AC85" s="3">
        <v>0.125</v>
      </c>
      <c r="AD85" s="3">
        <v>90</v>
      </c>
      <c r="AE85" s="6">
        <v>334</v>
      </c>
      <c r="AF85" s="3">
        <v>7.2999999999999995E-2</v>
      </c>
      <c r="AG85" s="6">
        <v>2470</v>
      </c>
      <c r="AH85" s="3">
        <v>0.22</v>
      </c>
      <c r="AI85" s="6"/>
      <c r="AJ85" s="3">
        <v>4.0199999999999996</v>
      </c>
      <c r="AK85" s="15">
        <f t="shared" si="8"/>
        <v>0.125</v>
      </c>
      <c r="AL85" s="3"/>
      <c r="AM85" s="3"/>
      <c r="AN85" s="3">
        <v>0.16</v>
      </c>
      <c r="AO85" s="3">
        <v>1.0720000000000001</v>
      </c>
      <c r="AP85" s="3">
        <v>0.91200000000000003</v>
      </c>
      <c r="AQ85" s="3">
        <v>57.94</v>
      </c>
      <c r="AR85" s="3"/>
      <c r="AS85" s="6">
        <v>210</v>
      </c>
      <c r="AT85" s="3">
        <v>38.18</v>
      </c>
      <c r="AU85" s="9">
        <f t="shared" si="9"/>
        <v>0.18180952380952381</v>
      </c>
      <c r="AV85" s="3">
        <v>5.0650000000000004</v>
      </c>
      <c r="AW85" s="3">
        <v>33.652000000000001</v>
      </c>
      <c r="AX85" s="7">
        <v>46.76</v>
      </c>
      <c r="AY85" s="7">
        <v>22.88</v>
      </c>
      <c r="AZ85" s="3">
        <v>18.974499999999999</v>
      </c>
      <c r="BA85" s="3">
        <v>38.0625</v>
      </c>
      <c r="BB85" s="3">
        <v>12.079000000000001</v>
      </c>
      <c r="BC85" s="3">
        <v>7.1805000000000003</v>
      </c>
      <c r="BD85" s="3">
        <v>6.9139999999999997</v>
      </c>
      <c r="BE85" s="3">
        <v>0.12</v>
      </c>
      <c r="BF85" s="3">
        <v>18.709</v>
      </c>
      <c r="BG85" s="15">
        <v>0.82299999999999995</v>
      </c>
      <c r="BH85" s="3"/>
      <c r="BI85" s="6"/>
      <c r="BJ85" s="10">
        <f t="shared" si="10"/>
        <v>10762.056065187309</v>
      </c>
      <c r="BK85" s="10">
        <f t="shared" si="11"/>
        <v>3064.9434053142809</v>
      </c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</row>
    <row r="86" spans="1:95" s="2" customFormat="1" x14ac:dyDescent="0.25">
      <c r="A86" s="2" t="s">
        <v>93</v>
      </c>
      <c r="B86" s="43">
        <v>40470</v>
      </c>
      <c r="C86" s="31">
        <v>28</v>
      </c>
      <c r="D86" s="42" t="s">
        <v>89</v>
      </c>
      <c r="E86" s="2" t="s">
        <v>87</v>
      </c>
      <c r="F86" s="5">
        <v>4</v>
      </c>
      <c r="G86" s="5">
        <v>1</v>
      </c>
      <c r="H86" s="3">
        <v>6.5175000000000001</v>
      </c>
      <c r="I86" s="6">
        <v>1000.115</v>
      </c>
      <c r="J86" s="7">
        <v>16.274999999999999</v>
      </c>
      <c r="K86" s="3">
        <v>4.2690000000000001</v>
      </c>
      <c r="L86" s="3">
        <v>82.103999999999999</v>
      </c>
      <c r="M86" s="3">
        <v>2.613</v>
      </c>
      <c r="N86" s="3">
        <v>2.3275000000000001</v>
      </c>
      <c r="O86" s="3">
        <v>104.13290000000001</v>
      </c>
      <c r="P86" s="6">
        <v>108747.4</v>
      </c>
      <c r="Q86" s="6">
        <v>868.63819999999998</v>
      </c>
      <c r="R86" s="3">
        <v>7.5389999999999997</v>
      </c>
      <c r="S86" s="3">
        <v>202.83070000000001</v>
      </c>
      <c r="T86" s="3">
        <v>26.904191537339173</v>
      </c>
      <c r="U86" s="3">
        <v>19.419450000000001</v>
      </c>
      <c r="V86" s="3">
        <v>2.5758654994031041</v>
      </c>
      <c r="W86" s="3">
        <v>0.77202369999999998</v>
      </c>
      <c r="X86" s="8">
        <v>1.5187900000000001E-2</v>
      </c>
      <c r="Y86" s="8">
        <v>6.5908370000000004E-3</v>
      </c>
      <c r="Z86" s="8">
        <v>1.9672849999999999E-2</v>
      </c>
      <c r="AA86" s="3">
        <v>0.14000000000000001</v>
      </c>
      <c r="AB86" s="3">
        <v>81.8</v>
      </c>
      <c r="AC86" s="3">
        <v>8.1000000000000003E-2</v>
      </c>
      <c r="AD86" s="3">
        <v>80</v>
      </c>
      <c r="AE86" s="6">
        <v>231</v>
      </c>
      <c r="AF86" s="3">
        <v>0.26800000000000002</v>
      </c>
      <c r="AG86" s="6">
        <v>1870</v>
      </c>
      <c r="AH86" s="3">
        <v>0.11</v>
      </c>
      <c r="AI86" s="6"/>
      <c r="AJ86" s="3">
        <v>3.73</v>
      </c>
      <c r="AK86" s="15">
        <f t="shared" si="8"/>
        <v>8.1000000000000003E-2</v>
      </c>
      <c r="AL86" s="3"/>
      <c r="AM86" s="3"/>
      <c r="AN86" s="3">
        <v>0.17</v>
      </c>
      <c r="AO86" s="3">
        <v>1.042</v>
      </c>
      <c r="AP86" s="3">
        <v>0.871</v>
      </c>
      <c r="AQ86" s="3">
        <v>62.143000000000001</v>
      </c>
      <c r="AR86" s="3"/>
      <c r="AS86" s="6">
        <v>142</v>
      </c>
      <c r="AT86" s="3">
        <v>11.19</v>
      </c>
      <c r="AU86" s="9">
        <f t="shared" si="9"/>
        <v>7.8802816901408446E-2</v>
      </c>
      <c r="AV86" s="3">
        <v>2.3450000000000002</v>
      </c>
      <c r="AW86" s="3">
        <v>15.000999999999999</v>
      </c>
      <c r="AX86" s="7">
        <v>55.3</v>
      </c>
      <c r="AY86" s="7">
        <v>22.08</v>
      </c>
      <c r="AZ86" s="3">
        <v>19.45</v>
      </c>
      <c r="BA86" s="3">
        <v>8.109</v>
      </c>
      <c r="BB86" s="3">
        <v>12.347</v>
      </c>
      <c r="BC86" s="3">
        <v>8.6820000000000004</v>
      </c>
      <c r="BD86" s="3">
        <v>6.7149999999999999</v>
      </c>
      <c r="BE86" s="3">
        <v>0.23300000000000001</v>
      </c>
      <c r="BF86" s="3">
        <v>15.994</v>
      </c>
      <c r="BG86" s="15">
        <v>1.1339999999999999</v>
      </c>
      <c r="BH86" s="3"/>
      <c r="BI86" s="6"/>
      <c r="BJ86" s="10">
        <f t="shared" si="10"/>
        <v>8725.0384024577579</v>
      </c>
      <c r="BK86" s="10">
        <f t="shared" si="11"/>
        <v>2621.2227687983132</v>
      </c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</row>
    <row r="87" spans="1:95" s="2" customFormat="1" x14ac:dyDescent="0.25">
      <c r="A87" s="2" t="s">
        <v>93</v>
      </c>
      <c r="B87" s="43">
        <v>40470</v>
      </c>
      <c r="C87" s="31">
        <v>28</v>
      </c>
      <c r="D87" s="42" t="s">
        <v>89</v>
      </c>
      <c r="E87" s="2" t="s">
        <v>87</v>
      </c>
      <c r="F87" s="5">
        <v>4</v>
      </c>
      <c r="G87" s="5">
        <v>2</v>
      </c>
      <c r="H87" s="3">
        <v>6.7475000000000005</v>
      </c>
      <c r="I87" s="6">
        <v>766.24099999999999</v>
      </c>
      <c r="J87" s="7">
        <v>11.587</v>
      </c>
      <c r="K87" s="3">
        <v>2.1850000000000001</v>
      </c>
      <c r="L87" s="3">
        <v>117.801</v>
      </c>
      <c r="M87" s="3">
        <v>1.196</v>
      </c>
      <c r="N87" s="3">
        <v>3.3580000000000001</v>
      </c>
      <c r="O87" s="3">
        <v>116.8776</v>
      </c>
      <c r="P87" s="6">
        <v>127365.4</v>
      </c>
      <c r="Q87" s="6">
        <v>946.17359999999996</v>
      </c>
      <c r="R87" s="3">
        <v>3.8490000000000002</v>
      </c>
      <c r="S87" s="3">
        <v>275.47019999999998</v>
      </c>
      <c r="T87" s="3">
        <v>71.569290724863592</v>
      </c>
      <c r="U87" s="3">
        <v>11.32244</v>
      </c>
      <c r="V87" s="3">
        <v>2.9416575733956871</v>
      </c>
      <c r="W87" s="3">
        <v>0.59032490000000004</v>
      </c>
      <c r="X87" s="8">
        <v>1.6275620000000001E-2</v>
      </c>
      <c r="Y87" s="8">
        <v>6.9662639999999998E-3</v>
      </c>
      <c r="Z87" s="8">
        <v>2.7570609999999999E-2</v>
      </c>
      <c r="AA87" s="3">
        <v>0.2</v>
      </c>
      <c r="AB87" s="3">
        <v>111.8</v>
      </c>
      <c r="AC87" s="3">
        <v>8.1000000000000003E-2</v>
      </c>
      <c r="AD87" s="3">
        <v>90</v>
      </c>
      <c r="AE87" s="6">
        <v>307</v>
      </c>
      <c r="AF87" s="3">
        <v>0.28799999999999998</v>
      </c>
      <c r="AG87" s="6">
        <v>2310</v>
      </c>
      <c r="AH87" s="3">
        <v>0.26</v>
      </c>
      <c r="AI87" s="6"/>
      <c r="AJ87" s="3">
        <v>5.58</v>
      </c>
      <c r="AK87" s="15">
        <f t="shared" si="8"/>
        <v>8.1000000000000003E-2</v>
      </c>
      <c r="AL87" s="3"/>
      <c r="AM87" s="3"/>
      <c r="AN87" s="3">
        <v>0.16400000000000001</v>
      </c>
      <c r="AO87" s="3">
        <v>1.2110000000000001</v>
      </c>
      <c r="AP87" s="3">
        <v>1.0469999999999999</v>
      </c>
      <c r="AQ87" s="3">
        <v>62.401000000000003</v>
      </c>
      <c r="AR87" s="3"/>
      <c r="AS87" s="6">
        <v>164</v>
      </c>
      <c r="AT87" s="3">
        <v>10.039999999999999</v>
      </c>
      <c r="AU87" s="9">
        <f t="shared" si="9"/>
        <v>6.1219512195121943E-2</v>
      </c>
      <c r="AV87" s="3">
        <v>2.9775</v>
      </c>
      <c r="AW87" s="3">
        <v>21.965499999999999</v>
      </c>
      <c r="AX87" s="7">
        <v>46.519999999999996</v>
      </c>
      <c r="AY87" s="7">
        <v>22.57</v>
      </c>
      <c r="AZ87" s="3">
        <v>20.082999999999998</v>
      </c>
      <c r="BA87" s="3">
        <v>6.6440000000000001</v>
      </c>
      <c r="BB87" s="3">
        <v>12.026</v>
      </c>
      <c r="BC87" s="3">
        <v>8.3059999999999992</v>
      </c>
      <c r="BD87" s="3">
        <v>7.1660000000000004</v>
      </c>
      <c r="BE87" s="3">
        <v>0.185</v>
      </c>
      <c r="BF87" s="3">
        <v>18.850999999999999</v>
      </c>
      <c r="BG87" s="15">
        <v>1.014</v>
      </c>
      <c r="BH87" s="3"/>
      <c r="BI87" s="6"/>
      <c r="BJ87" s="10">
        <f t="shared" si="10"/>
        <v>14153.793043928541</v>
      </c>
      <c r="BK87" s="10">
        <f t="shared" si="11"/>
        <v>4594.9656750572085</v>
      </c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</row>
    <row r="88" spans="1:95" s="2" customFormat="1" x14ac:dyDescent="0.25">
      <c r="A88" s="2" t="s">
        <v>93</v>
      </c>
      <c r="B88" s="43">
        <v>40470</v>
      </c>
      <c r="C88" s="31">
        <v>28</v>
      </c>
      <c r="D88" s="42" t="s">
        <v>89</v>
      </c>
      <c r="E88" s="2" t="s">
        <v>87</v>
      </c>
      <c r="F88" s="5">
        <v>4</v>
      </c>
      <c r="G88" s="5">
        <v>3</v>
      </c>
      <c r="H88" s="3">
        <v>6.7774999999999999</v>
      </c>
      <c r="I88" s="6">
        <v>1191.4380000000001</v>
      </c>
      <c r="J88" s="7">
        <v>23.72</v>
      </c>
      <c r="K88" s="3">
        <v>9.5960000000000001</v>
      </c>
      <c r="L88" s="3">
        <v>81.39</v>
      </c>
      <c r="M88" s="3">
        <v>1.51</v>
      </c>
      <c r="N88" s="3">
        <v>2.97</v>
      </c>
      <c r="O88" s="3">
        <v>113.3573</v>
      </c>
      <c r="P88" s="6">
        <v>115822.1</v>
      </c>
      <c r="Q88" s="6">
        <v>518.94740000000002</v>
      </c>
      <c r="R88" s="3">
        <v>17.78</v>
      </c>
      <c r="S88" s="3">
        <v>372.58940000000001</v>
      </c>
      <c r="T88" s="3">
        <v>20.955534308211472</v>
      </c>
      <c r="U88" s="3">
        <v>56.223059999999997</v>
      </c>
      <c r="V88" s="3">
        <v>3.1621518560179975</v>
      </c>
      <c r="W88" s="3">
        <v>1.138854</v>
      </c>
      <c r="X88" s="8">
        <v>1.372046E-2</v>
      </c>
      <c r="Y88" s="8">
        <v>7.9374800000000002E-3</v>
      </c>
      <c r="Z88" s="8">
        <v>1.204761E-2</v>
      </c>
      <c r="AA88" s="3">
        <v>0.3</v>
      </c>
      <c r="AB88" s="3">
        <v>112.7</v>
      </c>
      <c r="AC88" s="3">
        <v>0.11</v>
      </c>
      <c r="AD88" s="3">
        <v>90</v>
      </c>
      <c r="AE88" s="6">
        <v>265</v>
      </c>
      <c r="AF88" s="3">
        <v>0.36099999999999999</v>
      </c>
      <c r="AG88" s="6">
        <v>2140</v>
      </c>
      <c r="AH88" s="3">
        <v>0.14000000000000001</v>
      </c>
      <c r="AI88" s="6"/>
      <c r="AJ88" s="3">
        <v>5.08</v>
      </c>
      <c r="AK88" s="15">
        <f t="shared" si="8"/>
        <v>0.11</v>
      </c>
      <c r="AL88" s="3"/>
      <c r="AM88" s="3"/>
      <c r="AN88" s="3">
        <v>0.16300000000000001</v>
      </c>
      <c r="AO88" s="3">
        <v>1.0549999999999999</v>
      </c>
      <c r="AP88" s="3">
        <v>0.89200000000000002</v>
      </c>
      <c r="AQ88" s="3">
        <v>63.506999999999998</v>
      </c>
      <c r="AR88" s="3"/>
      <c r="AS88" s="6">
        <v>172</v>
      </c>
      <c r="AT88" s="3">
        <v>9.7799999999999994</v>
      </c>
      <c r="AU88" s="9">
        <f t="shared" si="9"/>
        <v>5.6860465116279069E-2</v>
      </c>
      <c r="AV88" s="3">
        <v>6.282</v>
      </c>
      <c r="AW88" s="3">
        <v>26.913</v>
      </c>
      <c r="AX88" s="7">
        <v>52.88</v>
      </c>
      <c r="AY88" s="7">
        <v>20.11</v>
      </c>
      <c r="AZ88" s="3">
        <v>20.550999999999998</v>
      </c>
      <c r="BA88" s="3">
        <v>6.4550000000000001</v>
      </c>
      <c r="BB88" s="3">
        <v>12.855</v>
      </c>
      <c r="BC88" s="3">
        <v>7.4320000000000004</v>
      </c>
      <c r="BD88" s="3">
        <v>6.74</v>
      </c>
      <c r="BE88" s="3">
        <v>0.184</v>
      </c>
      <c r="BF88" s="3">
        <v>17.41</v>
      </c>
      <c r="BG88" s="15">
        <v>0.95899999999999996</v>
      </c>
      <c r="BH88" s="3"/>
      <c r="BI88" s="6"/>
      <c r="BJ88" s="10">
        <f t="shared" si="10"/>
        <v>7251.2647554806072</v>
      </c>
      <c r="BK88" s="10">
        <f t="shared" si="11"/>
        <v>1019.1746561067112</v>
      </c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</row>
    <row r="89" spans="1:95" s="2" customFormat="1" x14ac:dyDescent="0.25">
      <c r="A89" s="2" t="s">
        <v>93</v>
      </c>
      <c r="B89" s="43">
        <v>40470</v>
      </c>
      <c r="C89" s="31">
        <v>28</v>
      </c>
      <c r="D89" s="42" t="s">
        <v>89</v>
      </c>
      <c r="E89" s="2" t="s">
        <v>88</v>
      </c>
      <c r="F89" s="5">
        <v>5</v>
      </c>
      <c r="G89" s="5">
        <v>1</v>
      </c>
      <c r="H89" s="3">
        <v>6.589999999999999</v>
      </c>
      <c r="I89" s="6">
        <v>153.798</v>
      </c>
      <c r="J89" s="7">
        <v>4.75</v>
      </c>
      <c r="K89" s="3">
        <v>0.13</v>
      </c>
      <c r="L89" s="3">
        <v>37.195999999999998</v>
      </c>
      <c r="M89" s="3">
        <v>1.9419999999999999</v>
      </c>
      <c r="N89" s="3">
        <v>1.198</v>
      </c>
      <c r="O89" s="3">
        <v>119.70099999999999</v>
      </c>
      <c r="P89" s="6">
        <v>130832.6</v>
      </c>
      <c r="Q89" s="6">
        <v>1543.855</v>
      </c>
      <c r="R89" s="3">
        <v>7.6429999999999998</v>
      </c>
      <c r="S89" s="3">
        <v>170.3837</v>
      </c>
      <c r="T89" s="3">
        <v>22.292777705089627</v>
      </c>
      <c r="U89" s="3">
        <v>16.036799999999999</v>
      </c>
      <c r="V89" s="3">
        <v>2.09823367787518</v>
      </c>
      <c r="W89" s="3">
        <v>0.84809749999999995</v>
      </c>
      <c r="X89" s="8">
        <v>1.3359269999999999E-2</v>
      </c>
      <c r="Y89" s="8">
        <v>1.250589E-2</v>
      </c>
      <c r="Z89" s="8">
        <v>1.575205E-2</v>
      </c>
      <c r="AA89" s="3">
        <v>0.46</v>
      </c>
      <c r="AB89" s="3">
        <v>86.7</v>
      </c>
      <c r="AC89" s="3">
        <v>0.66400000000000003</v>
      </c>
      <c r="AD89" s="3">
        <v>100</v>
      </c>
      <c r="AE89" s="6">
        <v>268</v>
      </c>
      <c r="AF89" s="3">
        <v>0.182</v>
      </c>
      <c r="AG89" s="6">
        <v>2160</v>
      </c>
      <c r="AH89" s="3">
        <v>0.24</v>
      </c>
      <c r="AI89" s="6"/>
      <c r="AJ89" s="3">
        <v>5.1100000000000003</v>
      </c>
      <c r="AK89" s="15">
        <f t="shared" si="8"/>
        <v>0.66400000000000003</v>
      </c>
      <c r="AL89" s="3"/>
      <c r="AM89" s="3"/>
      <c r="AN89" s="3">
        <v>0.19</v>
      </c>
      <c r="AO89" s="3">
        <v>1.089</v>
      </c>
      <c r="AP89" s="3">
        <v>0.89900000000000002</v>
      </c>
      <c r="AQ89" s="3">
        <v>59.273000000000003</v>
      </c>
      <c r="AR89" s="3"/>
      <c r="AS89" s="6">
        <v>171</v>
      </c>
      <c r="AT89" s="3">
        <v>7.42</v>
      </c>
      <c r="AU89" s="9">
        <f t="shared" si="9"/>
        <v>4.3391812865497079E-2</v>
      </c>
      <c r="AV89" s="3">
        <v>5.016</v>
      </c>
      <c r="AW89" s="3">
        <v>26.538</v>
      </c>
      <c r="AX89" s="7">
        <v>48.84</v>
      </c>
      <c r="AY89" s="7">
        <v>18.47</v>
      </c>
      <c r="AZ89" s="3">
        <v>20.276</v>
      </c>
      <c r="BA89" s="3">
        <v>4.4874999999999998</v>
      </c>
      <c r="BB89" s="3">
        <v>12.806999999999999</v>
      </c>
      <c r="BC89" s="3">
        <v>6.7755000000000001</v>
      </c>
      <c r="BD89" s="3">
        <v>6.4295</v>
      </c>
      <c r="BE89" s="3">
        <v>0.1225</v>
      </c>
      <c r="BF89" s="3">
        <v>14.3675</v>
      </c>
      <c r="BG89" s="15">
        <v>0.89800000000000002</v>
      </c>
      <c r="BH89" s="3"/>
      <c r="BI89" s="6"/>
      <c r="BJ89" s="10">
        <f t="shared" si="10"/>
        <v>36000</v>
      </c>
      <c r="BK89" s="10">
        <f t="shared" si="11"/>
        <v>57076.923076923078</v>
      </c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</row>
    <row r="90" spans="1:95" s="2" customFormat="1" x14ac:dyDescent="0.25">
      <c r="A90" s="2" t="s">
        <v>93</v>
      </c>
      <c r="B90" s="43">
        <v>40470</v>
      </c>
      <c r="C90" s="31">
        <v>28</v>
      </c>
      <c r="D90" s="42" t="s">
        <v>89</v>
      </c>
      <c r="E90" s="2" t="s">
        <v>88</v>
      </c>
      <c r="F90" s="5">
        <v>5</v>
      </c>
      <c r="G90" s="5">
        <v>2</v>
      </c>
      <c r="H90" s="3">
        <v>6.665</v>
      </c>
      <c r="I90" s="6">
        <v>221.61799999999999</v>
      </c>
      <c r="J90" s="7">
        <v>3.6030000000000002</v>
      </c>
      <c r="K90" s="3">
        <v>0.05</v>
      </c>
      <c r="L90" s="3">
        <v>48.62</v>
      </c>
      <c r="M90" s="3">
        <v>1.885</v>
      </c>
      <c r="N90" s="3">
        <v>2.073</v>
      </c>
      <c r="O90" s="3">
        <v>91.676150000000007</v>
      </c>
      <c r="P90" s="6">
        <v>104962.85</v>
      </c>
      <c r="Q90" s="6">
        <v>1645.5929999999998</v>
      </c>
      <c r="R90" s="3">
        <v>1.734</v>
      </c>
      <c r="S90" s="3">
        <v>154.70519999999999</v>
      </c>
      <c r="T90" s="3">
        <v>89.218685121107256</v>
      </c>
      <c r="U90" s="3">
        <v>35.435760000000002</v>
      </c>
      <c r="V90" s="3">
        <v>20.435847750865054</v>
      </c>
      <c r="W90" s="3">
        <v>1.8322149999999999</v>
      </c>
      <c r="X90" s="8">
        <v>1.2643400000000001E-2</v>
      </c>
      <c r="Y90" s="8">
        <v>8.2321849999999995E-3</v>
      </c>
      <c r="Z90" s="8">
        <v>6.9006069999999996E-3</v>
      </c>
      <c r="AA90" s="3">
        <v>0.15</v>
      </c>
      <c r="AB90" s="3">
        <v>73.2</v>
      </c>
      <c r="AC90" s="3">
        <v>0.57299999999999995</v>
      </c>
      <c r="AD90" s="3">
        <v>90</v>
      </c>
      <c r="AE90" s="6">
        <v>212</v>
      </c>
      <c r="AF90" s="3">
        <v>0.26400000000000001</v>
      </c>
      <c r="AG90" s="6">
        <v>1810</v>
      </c>
      <c r="AH90" s="3">
        <v>0.05</v>
      </c>
      <c r="AI90" s="6"/>
      <c r="AJ90" s="3">
        <v>3.89</v>
      </c>
      <c r="AK90" s="15">
        <f t="shared" si="8"/>
        <v>0.57299999999999995</v>
      </c>
      <c r="AL90" s="3"/>
      <c r="AM90" s="3"/>
      <c r="AN90" s="3">
        <v>0.152</v>
      </c>
      <c r="AO90" s="3">
        <v>1.034</v>
      </c>
      <c r="AP90" s="3">
        <v>0.88300000000000001</v>
      </c>
      <c r="AQ90" s="3">
        <v>63.911999999999999</v>
      </c>
      <c r="AR90" s="3"/>
      <c r="AS90" s="6">
        <v>144</v>
      </c>
      <c r="AT90" s="3">
        <v>11.33</v>
      </c>
      <c r="AU90" s="9">
        <f t="shared" si="9"/>
        <v>7.8680555555555559E-2</v>
      </c>
      <c r="AV90" s="3">
        <v>3.17</v>
      </c>
      <c r="AW90" s="3">
        <v>27.765000000000001</v>
      </c>
      <c r="AX90" s="7">
        <v>58.14</v>
      </c>
      <c r="AY90" s="7">
        <v>19.66</v>
      </c>
      <c r="AZ90" s="3">
        <v>18.376999999999999</v>
      </c>
      <c r="BA90" s="3">
        <v>4.4589999999999996</v>
      </c>
      <c r="BB90" s="3">
        <v>11.209</v>
      </c>
      <c r="BC90" s="3">
        <v>6.5970000000000004</v>
      </c>
      <c r="BD90" s="3">
        <v>6.4160000000000004</v>
      </c>
      <c r="BE90" s="3">
        <v>0.11799999999999999</v>
      </c>
      <c r="BF90" s="3">
        <v>17.244</v>
      </c>
      <c r="BG90" s="15">
        <v>0.88800000000000001</v>
      </c>
      <c r="BH90" s="3"/>
      <c r="BI90" s="6"/>
      <c r="BJ90" s="10">
        <f>AS90*1000/J90</f>
        <v>39966.694421315566</v>
      </c>
      <c r="BK90" s="10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</row>
    <row r="91" spans="1:95" s="2" customFormat="1" x14ac:dyDescent="0.25">
      <c r="A91" s="2" t="s">
        <v>93</v>
      </c>
      <c r="B91" s="43">
        <v>40470</v>
      </c>
      <c r="C91" s="31">
        <v>28</v>
      </c>
      <c r="D91" s="42" t="s">
        <v>89</v>
      </c>
      <c r="E91" s="2" t="s">
        <v>88</v>
      </c>
      <c r="F91" s="5">
        <v>5</v>
      </c>
      <c r="G91" s="5">
        <v>3</v>
      </c>
      <c r="H91" s="3">
        <v>6.7575000000000003</v>
      </c>
      <c r="I91" s="6">
        <v>2629.1790000000001</v>
      </c>
      <c r="J91" s="7">
        <v>3.923</v>
      </c>
      <c r="K91" s="3">
        <v>0.33300000000000002</v>
      </c>
      <c r="L91" s="3">
        <v>237.74299999999999</v>
      </c>
      <c r="M91" s="3">
        <v>1.542</v>
      </c>
      <c r="N91" s="3">
        <v>10.364000000000001</v>
      </c>
      <c r="O91" s="3">
        <v>135.59370000000001</v>
      </c>
      <c r="P91" s="6">
        <v>147061.9</v>
      </c>
      <c r="Q91" s="6">
        <v>858.65470000000005</v>
      </c>
      <c r="R91" s="3">
        <v>9.1189999999999998</v>
      </c>
      <c r="S91" s="3">
        <v>134.21350000000001</v>
      </c>
      <c r="T91" s="3">
        <v>14.71800636034653</v>
      </c>
      <c r="U91" s="3"/>
      <c r="V91" s="3"/>
      <c r="W91" s="3">
        <v>0.1044556</v>
      </c>
      <c r="X91" s="8">
        <v>1.84513E-2</v>
      </c>
      <c r="Y91" s="8">
        <v>3.8293429999999998E-3</v>
      </c>
      <c r="Z91" s="79"/>
      <c r="AA91" s="3">
        <v>0.12</v>
      </c>
      <c r="AB91" s="3">
        <v>128.1</v>
      </c>
      <c r="AC91" s="3">
        <v>9.9000000000000005E-2</v>
      </c>
      <c r="AD91" s="3">
        <v>120</v>
      </c>
      <c r="AE91" s="6">
        <v>370</v>
      </c>
      <c r="AF91" s="3">
        <v>0.186</v>
      </c>
      <c r="AG91" s="6">
        <v>2740</v>
      </c>
      <c r="AH91" s="3">
        <v>0.4</v>
      </c>
      <c r="AI91" s="6"/>
      <c r="AJ91" s="3">
        <v>5.79</v>
      </c>
      <c r="AK91" s="15">
        <f t="shared" si="8"/>
        <v>9.9000000000000005E-2</v>
      </c>
      <c r="AL91" s="3"/>
      <c r="AM91" s="3"/>
      <c r="AN91" s="3">
        <v>0.157</v>
      </c>
      <c r="AO91" s="3">
        <v>1.0129999999999999</v>
      </c>
      <c r="AP91" s="3">
        <v>0.85499999999999998</v>
      </c>
      <c r="AQ91" s="3">
        <v>59.838999999999999</v>
      </c>
      <c r="AR91" s="3"/>
      <c r="AS91" s="6">
        <v>185</v>
      </c>
      <c r="AT91" s="3">
        <v>25.45</v>
      </c>
      <c r="AU91" s="9">
        <f t="shared" si="9"/>
        <v>0.13756756756756755</v>
      </c>
      <c r="AV91" s="3">
        <v>2.2890000000000001</v>
      </c>
      <c r="AW91" s="3">
        <v>29.95</v>
      </c>
      <c r="AX91" s="7">
        <v>47.21</v>
      </c>
      <c r="AY91" s="7">
        <v>15.75</v>
      </c>
      <c r="AZ91" s="3">
        <v>18.751000000000001</v>
      </c>
      <c r="BA91" s="3">
        <v>5.1390000000000002</v>
      </c>
      <c r="BB91" s="3">
        <v>11.446</v>
      </c>
      <c r="BC91" s="3">
        <v>7.1059999999999999</v>
      </c>
      <c r="BD91" s="3">
        <v>6.9660000000000002</v>
      </c>
      <c r="BE91" s="3">
        <v>0.121</v>
      </c>
      <c r="BF91" s="3">
        <v>19.440999999999999</v>
      </c>
      <c r="BG91" s="15">
        <v>0.93</v>
      </c>
      <c r="BH91" s="3"/>
      <c r="BI91" s="6"/>
      <c r="BJ91" s="10">
        <f>AS91*1000/J91</f>
        <v>47157.787407596225</v>
      </c>
      <c r="BK91" s="10">
        <f>AT91*1000/K91</f>
        <v>76426.42642642642</v>
      </c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</row>
    <row r="92" spans="1:95" s="2" customFormat="1" x14ac:dyDescent="0.25">
      <c r="A92" s="2" t="s">
        <v>93</v>
      </c>
      <c r="B92" s="30">
        <v>40700</v>
      </c>
      <c r="C92" s="31">
        <v>258</v>
      </c>
      <c r="D92" s="44" t="s">
        <v>90</v>
      </c>
      <c r="E92" s="2" t="s">
        <v>83</v>
      </c>
      <c r="F92" s="5">
        <v>1</v>
      </c>
      <c r="G92" s="5">
        <v>1</v>
      </c>
      <c r="H92" s="3">
        <v>6.0200000000000005</v>
      </c>
      <c r="I92" s="6">
        <v>550.29</v>
      </c>
      <c r="J92" s="7">
        <v>8.9610000000000003</v>
      </c>
      <c r="K92" s="3">
        <v>2.4</v>
      </c>
      <c r="L92" s="3">
        <v>70.5</v>
      </c>
      <c r="M92" s="3">
        <v>1.85</v>
      </c>
      <c r="N92" s="3">
        <v>5.4</v>
      </c>
      <c r="O92" s="3">
        <v>47.628</v>
      </c>
      <c r="P92" s="6">
        <v>53834.59</v>
      </c>
      <c r="Q92" s="6">
        <v>1359.2170000000001</v>
      </c>
      <c r="R92" s="3">
        <v>33.700000000000003</v>
      </c>
      <c r="S92" s="3">
        <v>297.01960000000003</v>
      </c>
      <c r="T92" s="3">
        <v>8.8136379821958464</v>
      </c>
      <c r="U92" s="3">
        <v>40.281999999999996</v>
      </c>
      <c r="V92" s="3">
        <v>1.1953115727002965</v>
      </c>
      <c r="W92" s="3">
        <v>0.97</v>
      </c>
      <c r="X92" s="8">
        <v>1.24E-2</v>
      </c>
      <c r="Y92" s="8">
        <v>1.0699999999999999E-2</v>
      </c>
      <c r="Z92" s="8">
        <v>1.2800000000000001E-2</v>
      </c>
      <c r="AA92" s="3">
        <v>0.3075</v>
      </c>
      <c r="AB92" s="3">
        <v>40.593499999999999</v>
      </c>
      <c r="AC92" s="3">
        <v>0.32100000000000001</v>
      </c>
      <c r="AD92" s="3">
        <v>37.19</v>
      </c>
      <c r="AE92" s="6">
        <v>106.3125</v>
      </c>
      <c r="AF92" s="3">
        <v>5.9499999999999997E-2</v>
      </c>
      <c r="AG92" s="6">
        <v>923.93200000000002</v>
      </c>
      <c r="AH92" s="3">
        <v>0.19500000000000001</v>
      </c>
      <c r="AI92" s="6">
        <v>286.10299999999995</v>
      </c>
      <c r="AJ92" s="3">
        <v>5.0534999999999997</v>
      </c>
      <c r="AK92" s="15">
        <f t="shared" si="8"/>
        <v>0.32100000000000001</v>
      </c>
      <c r="AL92" s="3"/>
      <c r="AM92" s="3">
        <v>19.8</v>
      </c>
      <c r="AN92" s="3">
        <v>0.14000000000000001</v>
      </c>
      <c r="AO92" s="3">
        <v>0.95899999999999996</v>
      </c>
      <c r="AP92" s="3">
        <v>0.82</v>
      </c>
      <c r="AQ92" s="3">
        <v>64.83</v>
      </c>
      <c r="AR92" s="3"/>
      <c r="AS92" s="6"/>
      <c r="AT92" s="3"/>
      <c r="AU92" s="9"/>
      <c r="AV92" s="3">
        <v>2.6859999999999999</v>
      </c>
      <c r="AW92" s="3">
        <v>94.58</v>
      </c>
      <c r="AX92" s="7">
        <v>51.14</v>
      </c>
      <c r="AY92" s="7">
        <v>5.29</v>
      </c>
      <c r="AZ92" s="3">
        <v>23.788</v>
      </c>
      <c r="BA92" s="3">
        <v>4.9340000000000002</v>
      </c>
      <c r="BB92" s="3">
        <v>13.563000000000001</v>
      </c>
      <c r="BC92" s="3">
        <v>7.2160000000000002</v>
      </c>
      <c r="BD92" s="3">
        <v>6.5019999999999998</v>
      </c>
      <c r="BE92" s="3">
        <v>0.129</v>
      </c>
      <c r="BF92" s="3">
        <v>11.321</v>
      </c>
      <c r="BG92" s="15">
        <v>1.123</v>
      </c>
      <c r="BH92" s="3">
        <v>18.207000000000001</v>
      </c>
      <c r="BI92" s="6">
        <v>92.79</v>
      </c>
      <c r="BJ92" s="10"/>
      <c r="BK92" s="10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</row>
    <row r="93" spans="1:95" s="2" customFormat="1" x14ac:dyDescent="0.25">
      <c r="A93" s="2" t="s">
        <v>93</v>
      </c>
      <c r="B93" s="30">
        <v>40700</v>
      </c>
      <c r="C93" s="31">
        <v>258</v>
      </c>
      <c r="D93" s="44" t="s">
        <v>90</v>
      </c>
      <c r="E93" s="2" t="s">
        <v>83</v>
      </c>
      <c r="F93" s="5">
        <v>1</v>
      </c>
      <c r="G93" s="5">
        <v>2</v>
      </c>
      <c r="H93" s="3">
        <v>6.3875000000000011</v>
      </c>
      <c r="I93" s="6">
        <v>2479.59</v>
      </c>
      <c r="J93" s="7">
        <v>18.420999999999999</v>
      </c>
      <c r="K93" s="3">
        <v>6.1580000000000004</v>
      </c>
      <c r="L93" s="3">
        <v>203.5</v>
      </c>
      <c r="M93" s="3">
        <v>0.5</v>
      </c>
      <c r="N93" s="3">
        <v>7.4</v>
      </c>
      <c r="O93" s="3">
        <v>47.76</v>
      </c>
      <c r="P93" s="6">
        <v>52598.09</v>
      </c>
      <c r="Q93" s="6">
        <v>848.22799999999995</v>
      </c>
      <c r="R93" s="16"/>
      <c r="S93" s="3">
        <v>278.5401</v>
      </c>
      <c r="T93" s="3">
        <v>2.233681635926223</v>
      </c>
      <c r="U93" s="3"/>
      <c r="V93" s="3"/>
      <c r="W93" s="3">
        <v>0.4249</v>
      </c>
      <c r="X93" s="8">
        <v>1.54E-2</v>
      </c>
      <c r="Y93" s="8">
        <v>8.2000000000000007E-3</v>
      </c>
      <c r="Z93" s="8">
        <v>3.6299999999999999E-2</v>
      </c>
      <c r="AA93" s="3">
        <v>0.248</v>
      </c>
      <c r="AB93" s="3">
        <v>48.923000000000002</v>
      </c>
      <c r="AC93" s="3">
        <v>7.0999999999999994E-2</v>
      </c>
      <c r="AD93" s="3">
        <v>44.561</v>
      </c>
      <c r="AE93" s="6">
        <v>124.35599999999999</v>
      </c>
      <c r="AF93" s="3">
        <v>5.8999999999999997E-2</v>
      </c>
      <c r="AG93" s="6">
        <v>1047.92</v>
      </c>
      <c r="AH93" s="3">
        <v>0.36199999999999999</v>
      </c>
      <c r="AI93" s="6">
        <v>1811.4159999999999</v>
      </c>
      <c r="AJ93" s="3">
        <v>6.3079999999999998</v>
      </c>
      <c r="AK93" s="15">
        <f t="shared" si="8"/>
        <v>7.0999999999999994E-2</v>
      </c>
      <c r="AL93" s="3"/>
      <c r="AM93" s="3">
        <v>20.8</v>
      </c>
      <c r="AN93" s="3">
        <v>0.17299999999999999</v>
      </c>
      <c r="AO93" s="3">
        <v>0.97399999999999998</v>
      </c>
      <c r="AP93" s="3">
        <v>0.80100000000000005</v>
      </c>
      <c r="AQ93" s="3">
        <v>60.387999999999998</v>
      </c>
      <c r="AR93" s="3"/>
      <c r="AS93" s="6"/>
      <c r="AT93" s="3"/>
      <c r="AU93" s="9"/>
      <c r="AV93" s="3">
        <v>4.9660000000000002</v>
      </c>
      <c r="AW93" s="3">
        <v>140.47200000000001</v>
      </c>
      <c r="AX93" s="7">
        <v>52.04</v>
      </c>
      <c r="AY93" s="7">
        <v>3.3849999999999998</v>
      </c>
      <c r="AZ93" s="3">
        <v>31.6235</v>
      </c>
      <c r="BA93" s="3">
        <v>5.5670000000000002</v>
      </c>
      <c r="BB93" s="3">
        <v>16.237499999999997</v>
      </c>
      <c r="BC93" s="3">
        <v>9.5719999999999992</v>
      </c>
      <c r="BD93" s="3">
        <v>7.9035000000000002</v>
      </c>
      <c r="BE93" s="3">
        <v>0.16850000000000001</v>
      </c>
      <c r="BF93" s="3">
        <v>10.004999999999999</v>
      </c>
      <c r="BG93" s="15">
        <v>1.5270000000000001</v>
      </c>
      <c r="BH93" s="3">
        <v>17.03</v>
      </c>
      <c r="BI93" s="6">
        <v>114.676</v>
      </c>
      <c r="BJ93" s="10"/>
      <c r="BK93" s="10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</row>
    <row r="94" spans="1:95" s="2" customFormat="1" x14ac:dyDescent="0.25">
      <c r="A94" s="2" t="s">
        <v>93</v>
      </c>
      <c r="B94" s="30">
        <v>40700</v>
      </c>
      <c r="C94" s="31">
        <v>258</v>
      </c>
      <c r="D94" s="44" t="s">
        <v>90</v>
      </c>
      <c r="E94" s="2" t="s">
        <v>83</v>
      </c>
      <c r="F94" s="5">
        <v>1</v>
      </c>
      <c r="G94" s="5">
        <v>3</v>
      </c>
      <c r="H94" s="3">
        <v>6.1224999999999996</v>
      </c>
      <c r="I94" s="6">
        <v>473.39</v>
      </c>
      <c r="J94" s="7">
        <v>22.469000000000001</v>
      </c>
      <c r="K94" s="3">
        <v>7.1150000000000002</v>
      </c>
      <c r="L94" s="3">
        <v>46.3</v>
      </c>
      <c r="M94" s="3">
        <v>1.6</v>
      </c>
      <c r="N94" s="3">
        <v>1.6</v>
      </c>
      <c r="O94" s="3">
        <v>21.071999999999999</v>
      </c>
      <c r="P94" s="6">
        <v>32569.14</v>
      </c>
      <c r="Q94" s="6">
        <v>2949.7849999999999</v>
      </c>
      <c r="R94" s="3">
        <v>27.64</v>
      </c>
      <c r="S94" s="3">
        <v>182.65600000000001</v>
      </c>
      <c r="T94" s="3">
        <v>6.6083936324167869</v>
      </c>
      <c r="U94" s="3">
        <v>21.740200000000002</v>
      </c>
      <c r="V94" s="3">
        <v>0.786548480463097</v>
      </c>
      <c r="W94" s="3">
        <v>0.91659999999999997</v>
      </c>
      <c r="X94" s="8">
        <v>1.3100000000000001E-2</v>
      </c>
      <c r="Y94" s="8">
        <v>1.11E-2</v>
      </c>
      <c r="Z94" s="8">
        <v>1.43E-2</v>
      </c>
      <c r="AA94" s="3">
        <v>0.222</v>
      </c>
      <c r="AB94" s="3">
        <v>48.674999999999997</v>
      </c>
      <c r="AC94" s="3">
        <v>0.629</v>
      </c>
      <c r="AD94" s="3">
        <v>26.552</v>
      </c>
      <c r="AE94" s="6">
        <v>99.369</v>
      </c>
      <c r="AF94" s="3">
        <v>0.161</v>
      </c>
      <c r="AG94" s="6">
        <v>657.95600000000002</v>
      </c>
      <c r="AH94" s="3">
        <v>0.108</v>
      </c>
      <c r="AI94" s="6">
        <v>209.43199999999999</v>
      </c>
      <c r="AJ94" s="3">
        <v>6.3109999999999999</v>
      </c>
      <c r="AK94" s="15">
        <f t="shared" si="8"/>
        <v>0.629</v>
      </c>
      <c r="AL94" s="3"/>
      <c r="AM94" s="3">
        <v>19.600000000000001</v>
      </c>
      <c r="AN94" s="3">
        <v>0.14299999999999999</v>
      </c>
      <c r="AO94" s="3">
        <v>0.91800000000000004</v>
      </c>
      <c r="AP94" s="3">
        <v>0.77400000000000002</v>
      </c>
      <c r="AQ94" s="3">
        <v>54.758000000000003</v>
      </c>
      <c r="AR94" s="3"/>
      <c r="AS94" s="6"/>
      <c r="AT94" s="3"/>
      <c r="AU94" s="9"/>
      <c r="AV94" s="3">
        <v>1.7190000000000001</v>
      </c>
      <c r="AW94" s="3">
        <v>149.30000000000001</v>
      </c>
      <c r="AX94" s="7">
        <v>57.5</v>
      </c>
      <c r="AY94" s="7">
        <v>30.84</v>
      </c>
      <c r="AZ94" s="3">
        <v>29.981000000000002</v>
      </c>
      <c r="BA94" s="3">
        <v>4.3239999999999998</v>
      </c>
      <c r="BB94" s="3">
        <v>16.998999999999999</v>
      </c>
      <c r="BC94" s="3">
        <v>9.1560000000000006</v>
      </c>
      <c r="BD94" s="3">
        <v>6.71</v>
      </c>
      <c r="BE94" s="3">
        <v>0.161</v>
      </c>
      <c r="BF94" s="3">
        <v>9.391</v>
      </c>
      <c r="BG94" s="15">
        <v>1.1419999999999999</v>
      </c>
      <c r="BH94" s="3">
        <v>14.409000000000001</v>
      </c>
      <c r="BI94" s="6">
        <v>110.645</v>
      </c>
      <c r="BJ94" s="10"/>
      <c r="BK94" s="10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</row>
    <row r="95" spans="1:95" s="2" customFormat="1" x14ac:dyDescent="0.25">
      <c r="A95" s="2" t="s">
        <v>93</v>
      </c>
      <c r="B95" s="30">
        <v>40700</v>
      </c>
      <c r="C95" s="31">
        <v>258</v>
      </c>
      <c r="D95" s="44" t="s">
        <v>90</v>
      </c>
      <c r="E95" s="2" t="s">
        <v>85</v>
      </c>
      <c r="F95" s="5">
        <v>2</v>
      </c>
      <c r="G95" s="5">
        <v>1</v>
      </c>
      <c r="H95" s="3">
        <v>5.5375000000000005</v>
      </c>
      <c r="I95" s="6">
        <v>146.57</v>
      </c>
      <c r="J95" s="7">
        <v>10.369</v>
      </c>
      <c r="K95" s="3">
        <v>3.9430000000000001</v>
      </c>
      <c r="L95" s="3">
        <v>27.3</v>
      </c>
      <c r="M95" s="3">
        <v>0.9</v>
      </c>
      <c r="N95" s="3">
        <v>0</v>
      </c>
      <c r="O95" s="3">
        <v>60.24</v>
      </c>
      <c r="P95" s="6">
        <v>69069.11</v>
      </c>
      <c r="Q95" s="6">
        <v>2007.586</v>
      </c>
      <c r="R95" s="3">
        <v>27.11</v>
      </c>
      <c r="S95" s="3">
        <v>355.31990000000002</v>
      </c>
      <c r="T95" s="3">
        <v>13.106599040944301</v>
      </c>
      <c r="U95" s="3">
        <v>35.967399999999998</v>
      </c>
      <c r="V95" s="3">
        <v>1.3267207672445591</v>
      </c>
      <c r="W95" s="3">
        <v>0.63539999999999996</v>
      </c>
      <c r="X95" s="8">
        <v>1.0699999999999999E-2</v>
      </c>
      <c r="Y95" s="8">
        <v>1.2800000000000001E-2</v>
      </c>
      <c r="Z95" s="8">
        <v>1.6799999999999999E-2</v>
      </c>
      <c r="AA95" s="3">
        <v>0.23499999999999999</v>
      </c>
      <c r="AB95" s="3">
        <v>37.101999999999997</v>
      </c>
      <c r="AC95" s="3">
        <v>9.9819999999999993</v>
      </c>
      <c r="AD95" s="3">
        <v>49.618000000000002</v>
      </c>
      <c r="AE95" s="6">
        <v>130.80000000000001</v>
      </c>
      <c r="AF95" s="3">
        <v>8.5000000000000006E-2</v>
      </c>
      <c r="AG95" s="6">
        <v>1306.316</v>
      </c>
      <c r="AH95" s="3">
        <v>0.11899999999999999</v>
      </c>
      <c r="AI95" s="6">
        <v>85.468999999999994</v>
      </c>
      <c r="AJ95" s="3">
        <v>4.8140000000000001</v>
      </c>
      <c r="AK95" s="15">
        <f t="shared" si="8"/>
        <v>9.9819999999999993</v>
      </c>
      <c r="AL95" s="3"/>
      <c r="AM95" s="3">
        <v>19.8</v>
      </c>
      <c r="AN95" s="3">
        <v>0.151</v>
      </c>
      <c r="AO95" s="3">
        <v>0.93500000000000005</v>
      </c>
      <c r="AP95" s="3">
        <v>0.78400000000000003</v>
      </c>
      <c r="AQ95" s="3">
        <v>62.634999999999998</v>
      </c>
      <c r="AR95" s="3"/>
      <c r="AS95" s="6"/>
      <c r="AT95" s="3"/>
      <c r="AU95" s="9"/>
      <c r="AV95" s="3">
        <v>13.105</v>
      </c>
      <c r="AW95" s="3">
        <v>58.442999999999998</v>
      </c>
      <c r="AX95" s="7">
        <v>193.71</v>
      </c>
      <c r="AY95" s="7">
        <v>37.24</v>
      </c>
      <c r="AZ95" s="3">
        <v>24.870999999999999</v>
      </c>
      <c r="BA95" s="3">
        <v>3.9260000000000002</v>
      </c>
      <c r="BB95" s="3">
        <v>24.748999999999999</v>
      </c>
      <c r="BC95" s="3">
        <v>7.8940000000000001</v>
      </c>
      <c r="BD95" s="3">
        <v>6.19</v>
      </c>
      <c r="BE95" s="3">
        <v>0.13400000000000001</v>
      </c>
      <c r="BF95" s="3">
        <v>14.125</v>
      </c>
      <c r="BG95" s="15">
        <v>1.2749999999999999</v>
      </c>
      <c r="BH95" s="3">
        <v>21.178999999999998</v>
      </c>
      <c r="BI95" s="6">
        <v>98.382999999999996</v>
      </c>
      <c r="BJ95" s="10"/>
      <c r="BK95" s="10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</row>
    <row r="96" spans="1:95" s="2" customFormat="1" x14ac:dyDescent="0.25">
      <c r="A96" s="2" t="s">
        <v>93</v>
      </c>
      <c r="B96" s="30">
        <v>40700</v>
      </c>
      <c r="C96" s="31">
        <v>258</v>
      </c>
      <c r="D96" s="44" t="s">
        <v>90</v>
      </c>
      <c r="E96" s="2" t="s">
        <v>85</v>
      </c>
      <c r="F96" s="5">
        <v>2</v>
      </c>
      <c r="G96" s="5">
        <v>2</v>
      </c>
      <c r="H96" s="3">
        <v>6.1475</v>
      </c>
      <c r="I96" s="6">
        <v>774.78</v>
      </c>
      <c r="J96" s="7">
        <v>15.987</v>
      </c>
      <c r="K96" s="3">
        <v>12.009</v>
      </c>
      <c r="L96" s="3">
        <v>226.3</v>
      </c>
      <c r="M96" s="3">
        <v>0.5</v>
      </c>
      <c r="N96" s="3">
        <v>11.8</v>
      </c>
      <c r="O96" s="3">
        <v>39.19</v>
      </c>
      <c r="P96" s="6">
        <v>44628.08</v>
      </c>
      <c r="Q96" s="6">
        <v>840.14</v>
      </c>
      <c r="R96" s="3">
        <v>59.305</v>
      </c>
      <c r="S96" s="3">
        <v>282.80375000000004</v>
      </c>
      <c r="T96" s="3">
        <v>4.7686324930444322</v>
      </c>
      <c r="U96" s="3">
        <v>34.42745</v>
      </c>
      <c r="V96" s="3">
        <v>0.58051513363122842</v>
      </c>
      <c r="W96" s="3">
        <v>0.77600000000000002</v>
      </c>
      <c r="X96" s="8">
        <v>1.38E-2</v>
      </c>
      <c r="Y96" s="8">
        <v>6.4999999999999997E-3</v>
      </c>
      <c r="Z96" s="8">
        <v>1.7750000000000002E-2</v>
      </c>
      <c r="AA96" s="3">
        <v>0.215</v>
      </c>
      <c r="AB96" s="3">
        <v>29.878</v>
      </c>
      <c r="AC96" s="3">
        <v>0.40600000000000003</v>
      </c>
      <c r="AD96" s="3">
        <v>39.039000000000001</v>
      </c>
      <c r="AE96" s="6">
        <v>92.174000000000007</v>
      </c>
      <c r="AF96" s="3">
        <v>0.05</v>
      </c>
      <c r="AG96" s="6">
        <v>857.61599999999999</v>
      </c>
      <c r="AH96" s="3">
        <v>0.53200000000000003</v>
      </c>
      <c r="AI96" s="6">
        <v>806.39400000000001</v>
      </c>
      <c r="AJ96" s="3">
        <v>5.3929999999999998</v>
      </c>
      <c r="AK96" s="15">
        <f t="shared" si="8"/>
        <v>0.40600000000000003</v>
      </c>
      <c r="AL96" s="3"/>
      <c r="AM96" s="3">
        <v>19.399999999999999</v>
      </c>
      <c r="AN96" s="3">
        <v>0.16500000000000001</v>
      </c>
      <c r="AO96" s="3">
        <v>1.111</v>
      </c>
      <c r="AP96" s="3">
        <v>0.94599999999999995</v>
      </c>
      <c r="AQ96" s="3">
        <v>60.048999999999999</v>
      </c>
      <c r="AR96" s="3"/>
      <c r="AS96" s="6"/>
      <c r="AT96" s="3"/>
      <c r="AU96" s="9"/>
      <c r="AV96" s="3">
        <v>112.22499999999999</v>
      </c>
      <c r="AW96" s="3">
        <v>272.78399999999999</v>
      </c>
      <c r="AX96" s="7">
        <v>216.32999999999998</v>
      </c>
      <c r="AY96" s="7">
        <v>11.094999999999999</v>
      </c>
      <c r="AZ96" s="3">
        <v>26.601500000000001</v>
      </c>
      <c r="BA96" s="3">
        <v>4.5395000000000003</v>
      </c>
      <c r="BB96" s="3">
        <v>24.360500000000002</v>
      </c>
      <c r="BC96" s="3">
        <v>8.3115000000000006</v>
      </c>
      <c r="BD96" s="3">
        <v>7.0845000000000002</v>
      </c>
      <c r="BE96" s="3">
        <v>0.14450000000000002</v>
      </c>
      <c r="BF96" s="3">
        <v>11.119</v>
      </c>
      <c r="BG96" s="15">
        <v>1.2350000000000001</v>
      </c>
      <c r="BH96" s="3">
        <v>24.597000000000001</v>
      </c>
      <c r="BI96" s="6">
        <v>101.443</v>
      </c>
      <c r="BJ96" s="10"/>
      <c r="BK96" s="10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</row>
    <row r="97" spans="1:95" s="2" customFormat="1" x14ac:dyDescent="0.25">
      <c r="A97" s="2" t="s">
        <v>93</v>
      </c>
      <c r="B97" s="30">
        <v>40700</v>
      </c>
      <c r="C97" s="31">
        <v>258</v>
      </c>
      <c r="D97" s="44" t="s">
        <v>90</v>
      </c>
      <c r="E97" s="2" t="s">
        <v>85</v>
      </c>
      <c r="F97" s="5">
        <v>2</v>
      </c>
      <c r="G97" s="5">
        <v>3</v>
      </c>
      <c r="H97" s="3">
        <v>5.9050000000000002</v>
      </c>
      <c r="I97" s="6">
        <v>652.79</v>
      </c>
      <c r="J97" s="7">
        <v>16.861000000000001</v>
      </c>
      <c r="K97" s="3">
        <v>8.14</v>
      </c>
      <c r="L97" s="3">
        <v>34.799999999999997</v>
      </c>
      <c r="M97" s="3">
        <v>1.3</v>
      </c>
      <c r="N97" s="3">
        <v>1.9</v>
      </c>
      <c r="O97" s="3">
        <v>24.47</v>
      </c>
      <c r="P97" s="6">
        <v>31322.76</v>
      </c>
      <c r="Q97" s="6">
        <v>2454.3389999999999</v>
      </c>
      <c r="R97" s="3">
        <v>32.08</v>
      </c>
      <c r="S97" s="3">
        <v>317.89850000000001</v>
      </c>
      <c r="T97" s="3">
        <v>9.9095542394014977</v>
      </c>
      <c r="U97" s="3">
        <v>52.180799999999998</v>
      </c>
      <c r="V97" s="3">
        <v>1.6265835411471321</v>
      </c>
      <c r="W97" s="3">
        <v>1.0001</v>
      </c>
      <c r="X97" s="8">
        <v>1.15E-2</v>
      </c>
      <c r="Y97" s="8">
        <v>9.7000000000000003E-3</v>
      </c>
      <c r="Z97" s="8">
        <v>1.15E-2</v>
      </c>
      <c r="AA97" s="3">
        <v>0.443</v>
      </c>
      <c r="AB97" s="3">
        <v>26.326000000000001</v>
      </c>
      <c r="AC97" s="3">
        <v>2.9159999999999999</v>
      </c>
      <c r="AD97" s="3">
        <v>28.43</v>
      </c>
      <c r="AE97" s="6">
        <v>65.962999999999994</v>
      </c>
      <c r="AF97" s="3">
        <v>0.106</v>
      </c>
      <c r="AG97" s="6">
        <v>634.09400000000005</v>
      </c>
      <c r="AH97" s="3">
        <v>0.20599999999999999</v>
      </c>
      <c r="AI97" s="6">
        <v>171.607</v>
      </c>
      <c r="AJ97" s="3">
        <v>7.0890000000000004</v>
      </c>
      <c r="AK97" s="15">
        <f t="shared" si="8"/>
        <v>2.9159999999999999</v>
      </c>
      <c r="AL97" s="3"/>
      <c r="AM97" s="3">
        <v>21.1</v>
      </c>
      <c r="AN97" s="3">
        <v>0.214</v>
      </c>
      <c r="AO97" s="3">
        <v>1.117</v>
      </c>
      <c r="AP97" s="3">
        <v>0.90300000000000002</v>
      </c>
      <c r="AQ97" s="3">
        <v>55.325000000000003</v>
      </c>
      <c r="AR97" s="3"/>
      <c r="AS97" s="6"/>
      <c r="AT97" s="3"/>
      <c r="AU97" s="9"/>
      <c r="AV97" s="3">
        <v>38.399000000000001</v>
      </c>
      <c r="AW97" s="3">
        <v>277.81799999999998</v>
      </c>
      <c r="AX97" s="7">
        <v>194.9</v>
      </c>
      <c r="AY97" s="7">
        <v>12.515000000000001</v>
      </c>
      <c r="AZ97" s="3">
        <v>33.878</v>
      </c>
      <c r="BA97" s="3">
        <v>4.4950000000000001</v>
      </c>
      <c r="BB97" s="3">
        <v>28.207999999999998</v>
      </c>
      <c r="BC97" s="3">
        <v>10.378</v>
      </c>
      <c r="BD97" s="3">
        <v>7.6619999999999999</v>
      </c>
      <c r="BE97" s="3">
        <v>0.184</v>
      </c>
      <c r="BF97" s="3">
        <v>9.2200000000000006</v>
      </c>
      <c r="BG97" s="15">
        <v>1.3180000000000001</v>
      </c>
      <c r="BH97" s="3">
        <v>23.443999999999999</v>
      </c>
      <c r="BI97" s="6">
        <v>122.19499999999999</v>
      </c>
      <c r="BJ97" s="10"/>
      <c r="BK97" s="10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</row>
    <row r="98" spans="1:95" s="2" customFormat="1" x14ac:dyDescent="0.25">
      <c r="A98" s="2" t="s">
        <v>93</v>
      </c>
      <c r="B98" s="30">
        <v>40700</v>
      </c>
      <c r="C98" s="31">
        <v>258</v>
      </c>
      <c r="D98" s="44" t="s">
        <v>90</v>
      </c>
      <c r="E98" s="2" t="s">
        <v>86</v>
      </c>
      <c r="F98" s="5">
        <v>3</v>
      </c>
      <c r="G98" s="5">
        <v>1</v>
      </c>
      <c r="H98" s="3">
        <v>6.3125</v>
      </c>
      <c r="I98" s="6">
        <v>1929.37</v>
      </c>
      <c r="J98" s="7">
        <v>9.2479999999999993</v>
      </c>
      <c r="K98" s="3">
        <v>2.464</v>
      </c>
      <c r="L98" s="3">
        <v>174.2</v>
      </c>
      <c r="M98" s="3">
        <v>1.5</v>
      </c>
      <c r="N98" s="3">
        <v>7.6</v>
      </c>
      <c r="O98" s="3">
        <v>60.188000000000002</v>
      </c>
      <c r="P98" s="6">
        <v>67476.59</v>
      </c>
      <c r="Q98" s="6">
        <v>1274.328</v>
      </c>
      <c r="R98" s="3">
        <v>31.74</v>
      </c>
      <c r="S98" s="3">
        <v>221.30539999999999</v>
      </c>
      <c r="T98" s="3">
        <v>6.9724448645242596</v>
      </c>
      <c r="U98" s="3">
        <v>10.101800000000001</v>
      </c>
      <c r="V98" s="3">
        <v>0.31826717076244493</v>
      </c>
      <c r="W98" s="3">
        <v>0.67869999999999997</v>
      </c>
      <c r="X98" s="8">
        <v>1.52E-2</v>
      </c>
      <c r="Y98" s="8">
        <v>8.9999999999999993E-3</v>
      </c>
      <c r="Z98" s="8">
        <v>2.24E-2</v>
      </c>
      <c r="AA98" s="3">
        <v>0.14099999999999999</v>
      </c>
      <c r="AB98" s="3">
        <v>63.679000000000002</v>
      </c>
      <c r="AC98" s="3">
        <v>4.2000000000000003E-2</v>
      </c>
      <c r="AD98" s="3">
        <v>41.305999999999997</v>
      </c>
      <c r="AE98" s="6">
        <v>137.36699999999999</v>
      </c>
      <c r="AF98" s="3">
        <v>0.03</v>
      </c>
      <c r="AG98" s="6">
        <v>1122.654</v>
      </c>
      <c r="AH98" s="3">
        <v>0.33700000000000002</v>
      </c>
      <c r="AI98" s="6">
        <v>783.99199999999996</v>
      </c>
      <c r="AJ98" s="3">
        <v>4.3090000000000002</v>
      </c>
      <c r="AK98" s="15">
        <f t="shared" si="8"/>
        <v>4.2000000000000003E-2</v>
      </c>
      <c r="AL98" s="3"/>
      <c r="AM98" s="3"/>
      <c r="AN98" s="3">
        <v>0.187</v>
      </c>
      <c r="AO98" s="3">
        <v>1.05</v>
      </c>
      <c r="AP98" s="3">
        <v>0.86299999999999999</v>
      </c>
      <c r="AQ98" s="3">
        <v>58.598999999999997</v>
      </c>
      <c r="AR98" s="3"/>
      <c r="AS98" s="6"/>
      <c r="AT98" s="3"/>
      <c r="AU98" s="9"/>
      <c r="AV98" s="3">
        <v>22.791</v>
      </c>
      <c r="AW98" s="3">
        <v>117.934</v>
      </c>
      <c r="AX98" s="7">
        <v>51.43</v>
      </c>
      <c r="AY98" s="7">
        <v>0.37</v>
      </c>
      <c r="AZ98" s="3">
        <v>21.14</v>
      </c>
      <c r="BA98" s="3">
        <v>46.223999999999997</v>
      </c>
      <c r="BB98" s="3">
        <v>12.922000000000001</v>
      </c>
      <c r="BC98" s="3">
        <v>7.1749999999999998</v>
      </c>
      <c r="BD98" s="3">
        <v>6.3230000000000004</v>
      </c>
      <c r="BE98" s="3">
        <v>0.14699999999999999</v>
      </c>
      <c r="BF98" s="3">
        <v>11.22</v>
      </c>
      <c r="BG98" s="15">
        <v>1.0840000000000001</v>
      </c>
      <c r="BH98" s="3">
        <v>17.23</v>
      </c>
      <c r="BI98" s="6">
        <v>84.84</v>
      </c>
      <c r="BJ98" s="10"/>
      <c r="BK98" s="10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</row>
    <row r="99" spans="1:95" s="2" customFormat="1" x14ac:dyDescent="0.25">
      <c r="A99" s="2" t="s">
        <v>93</v>
      </c>
      <c r="B99" s="30">
        <v>40700</v>
      </c>
      <c r="C99" s="31">
        <v>258</v>
      </c>
      <c r="D99" s="44" t="s">
        <v>90</v>
      </c>
      <c r="E99" s="2" t="s">
        <v>86</v>
      </c>
      <c r="F99" s="5">
        <v>3</v>
      </c>
      <c r="G99" s="5">
        <v>2</v>
      </c>
      <c r="H99" s="3">
        <v>6.5</v>
      </c>
      <c r="I99" s="6">
        <v>589.26</v>
      </c>
      <c r="J99" s="7">
        <v>26.646999999999998</v>
      </c>
      <c r="K99" s="3">
        <v>12.701000000000001</v>
      </c>
      <c r="L99" s="3">
        <v>239.9</v>
      </c>
      <c r="M99" s="3">
        <v>1.6</v>
      </c>
      <c r="N99" s="3">
        <v>13.3</v>
      </c>
      <c r="O99" s="3">
        <v>54.319000000000003</v>
      </c>
      <c r="P99" s="6">
        <v>56911</v>
      </c>
      <c r="Q99" s="6">
        <v>752.99599999999998</v>
      </c>
      <c r="R99" s="3">
        <v>36.409999999999997</v>
      </c>
      <c r="S99" s="3">
        <v>263.03129999999999</v>
      </c>
      <c r="T99" s="3">
        <v>7.2241499588025269</v>
      </c>
      <c r="U99" s="3">
        <v>2.8915000000000002</v>
      </c>
      <c r="V99" s="3">
        <v>7.9414995880252692E-2</v>
      </c>
      <c r="W99" s="3">
        <v>0.46500000000000002</v>
      </c>
      <c r="X99" s="8">
        <v>1.47E-2</v>
      </c>
      <c r="Y99" s="8">
        <v>6.1999999999999998E-3</v>
      </c>
      <c r="Z99" s="8">
        <v>3.1600000000000003E-2</v>
      </c>
      <c r="AA99" s="3">
        <v>0.16600000000000001</v>
      </c>
      <c r="AB99" s="3">
        <v>90.983999999999995</v>
      </c>
      <c r="AC99" s="3">
        <v>1.2999999999999999E-2</v>
      </c>
      <c r="AD99" s="3">
        <v>51.917999999999999</v>
      </c>
      <c r="AE99" s="6">
        <v>131.05099999999999</v>
      </c>
      <c r="AF99" s="3">
        <v>6.5000000000000002E-2</v>
      </c>
      <c r="AG99" s="6">
        <v>1158.444</v>
      </c>
      <c r="AH99" s="3">
        <v>0.55200000000000005</v>
      </c>
      <c r="AI99" s="6">
        <v>1637.6949999999999</v>
      </c>
      <c r="AJ99" s="3">
        <v>7.3520000000000003</v>
      </c>
      <c r="AK99" s="15">
        <f t="shared" si="8"/>
        <v>1.2999999999999999E-2</v>
      </c>
      <c r="AL99" s="3"/>
      <c r="AM99" s="3">
        <v>21.7</v>
      </c>
      <c r="AN99" s="3">
        <v>0.17</v>
      </c>
      <c r="AO99" s="3">
        <v>1.0580000000000001</v>
      </c>
      <c r="AP99" s="3">
        <v>0.88800000000000001</v>
      </c>
      <c r="AQ99" s="3">
        <v>52.795999999999999</v>
      </c>
      <c r="AR99" s="3"/>
      <c r="AS99" s="6"/>
      <c r="AT99" s="3"/>
      <c r="AU99" s="9"/>
      <c r="AV99" s="3">
        <v>19.343499999999999</v>
      </c>
      <c r="AW99" s="3">
        <v>66.045500000000004</v>
      </c>
      <c r="AX99" s="7">
        <v>55.24</v>
      </c>
      <c r="AY99" s="7">
        <v>7.96</v>
      </c>
      <c r="AZ99" s="3">
        <v>25.902000000000001</v>
      </c>
      <c r="BA99" s="3">
        <v>52.692</v>
      </c>
      <c r="BB99" s="3">
        <v>14.38</v>
      </c>
      <c r="BC99" s="3">
        <v>7.9489999999999998</v>
      </c>
      <c r="BD99" s="3">
        <v>6.782</v>
      </c>
      <c r="BE99" s="3">
        <v>0.16300000000000001</v>
      </c>
      <c r="BF99" s="3">
        <v>10.736000000000001</v>
      </c>
      <c r="BG99" s="15">
        <v>1.2669999999999999</v>
      </c>
      <c r="BH99" s="3">
        <v>18.277000000000001</v>
      </c>
      <c r="BI99" s="6">
        <v>99.888999999999996</v>
      </c>
      <c r="BJ99" s="10"/>
      <c r="BK99" s="10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</row>
    <row r="100" spans="1:95" s="2" customFormat="1" x14ac:dyDescent="0.25">
      <c r="A100" s="2" t="s">
        <v>93</v>
      </c>
      <c r="B100" s="30">
        <v>40700</v>
      </c>
      <c r="C100" s="31">
        <v>258</v>
      </c>
      <c r="D100" s="44" t="s">
        <v>90</v>
      </c>
      <c r="E100" s="2" t="s">
        <v>86</v>
      </c>
      <c r="F100" s="5">
        <v>3</v>
      </c>
      <c r="G100" s="5">
        <v>3</v>
      </c>
      <c r="H100" s="3">
        <v>6.4624999999999995</v>
      </c>
      <c r="I100" s="6">
        <v>855.31</v>
      </c>
      <c r="J100" s="7">
        <v>14.488</v>
      </c>
      <c r="K100" s="3">
        <v>4.4820000000000002</v>
      </c>
      <c r="L100" s="3">
        <v>85</v>
      </c>
      <c r="M100" s="3">
        <v>2.1</v>
      </c>
      <c r="N100" s="3">
        <v>3.1</v>
      </c>
      <c r="O100" s="3">
        <v>45.587500000000006</v>
      </c>
      <c r="P100" s="6">
        <v>62861.494999999995</v>
      </c>
      <c r="Q100" s="6">
        <v>3417.2085000000002</v>
      </c>
      <c r="R100" s="3">
        <v>29.1</v>
      </c>
      <c r="S100" s="3">
        <v>253.0934</v>
      </c>
      <c r="T100" s="3">
        <v>8.6973676975945011</v>
      </c>
      <c r="U100" s="3">
        <v>40.8247</v>
      </c>
      <c r="V100" s="3">
        <v>1.4029106529209621</v>
      </c>
      <c r="W100" s="3">
        <v>1.4399</v>
      </c>
      <c r="X100" s="8">
        <v>1.46E-2</v>
      </c>
      <c r="Y100" s="8">
        <v>8.0000000000000002E-3</v>
      </c>
      <c r="Z100" s="8">
        <v>1.01E-2</v>
      </c>
      <c r="AA100" s="3">
        <v>0.17699999999999999</v>
      </c>
      <c r="AB100" s="3">
        <v>170.57900000000001</v>
      </c>
      <c r="AC100" s="3">
        <v>0.21299999999999999</v>
      </c>
      <c r="AD100" s="3">
        <v>46.683</v>
      </c>
      <c r="AE100" s="6">
        <v>153.30799999999999</v>
      </c>
      <c r="AF100" s="3">
        <v>9.4E-2</v>
      </c>
      <c r="AG100" s="6">
        <v>1203.6079999999999</v>
      </c>
      <c r="AH100" s="3">
        <v>0.23200000000000001</v>
      </c>
      <c r="AI100" s="6">
        <v>409.10500000000002</v>
      </c>
      <c r="AJ100" s="3">
        <v>6.03</v>
      </c>
      <c r="AK100" s="15">
        <f t="shared" si="8"/>
        <v>0.21299999999999999</v>
      </c>
      <c r="AL100" s="3"/>
      <c r="AM100" s="3">
        <v>20.8</v>
      </c>
      <c r="AN100" s="3">
        <v>0.159</v>
      </c>
      <c r="AO100" s="3">
        <v>1.0609999999999999</v>
      </c>
      <c r="AP100" s="3">
        <v>0.90200000000000002</v>
      </c>
      <c r="AQ100" s="3">
        <v>50.706000000000003</v>
      </c>
      <c r="AR100" s="3"/>
      <c r="AS100" s="6"/>
      <c r="AT100" s="3"/>
      <c r="AU100" s="9"/>
      <c r="AV100" s="3">
        <v>39.408000000000001</v>
      </c>
      <c r="AW100" s="3">
        <v>240.20599999999999</v>
      </c>
      <c r="AX100" s="7">
        <v>96.685000000000002</v>
      </c>
      <c r="AY100" s="7">
        <v>5.7524999999999995</v>
      </c>
      <c r="AZ100" s="3">
        <v>29.450499999999998</v>
      </c>
      <c r="BA100" s="3">
        <v>35.451999999999998</v>
      </c>
      <c r="BB100" s="3">
        <v>18.1465</v>
      </c>
      <c r="BC100" s="3">
        <v>8.9699999999999989</v>
      </c>
      <c r="BD100" s="3">
        <v>7.2025000000000006</v>
      </c>
      <c r="BE100" s="3">
        <v>0.182</v>
      </c>
      <c r="BF100" s="3">
        <v>12.211</v>
      </c>
      <c r="BG100" s="15">
        <v>1.26</v>
      </c>
      <c r="BH100" s="3">
        <v>20.421500000000002</v>
      </c>
      <c r="BI100" s="6">
        <v>115.40949999999999</v>
      </c>
      <c r="BJ100" s="10"/>
      <c r="BK100" s="10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</row>
    <row r="101" spans="1:95" s="2" customFormat="1" x14ac:dyDescent="0.25">
      <c r="A101" s="2" t="s">
        <v>93</v>
      </c>
      <c r="B101" s="30">
        <v>40700</v>
      </c>
      <c r="C101" s="31">
        <v>258</v>
      </c>
      <c r="D101" s="44" t="s">
        <v>90</v>
      </c>
      <c r="E101" s="2" t="s">
        <v>87</v>
      </c>
      <c r="F101" s="5">
        <v>4</v>
      </c>
      <c r="G101" s="5">
        <v>1</v>
      </c>
      <c r="H101" s="3">
        <v>6.08</v>
      </c>
      <c r="I101" s="6">
        <v>868.38</v>
      </c>
      <c r="J101" s="7">
        <v>8.6219999999999999</v>
      </c>
      <c r="K101" s="3">
        <v>2.12</v>
      </c>
      <c r="L101" s="3">
        <v>132.80000000000001</v>
      </c>
      <c r="M101" s="3">
        <v>1.1000000000000001</v>
      </c>
      <c r="N101" s="3">
        <v>6.5</v>
      </c>
      <c r="O101" s="3">
        <v>43.439</v>
      </c>
      <c r="P101" s="6">
        <v>51115.32</v>
      </c>
      <c r="Q101" s="6">
        <v>1804.2919999999999</v>
      </c>
      <c r="R101" s="3">
        <v>35.68</v>
      </c>
      <c r="S101" s="3">
        <v>288.39640000000003</v>
      </c>
      <c r="T101" s="3">
        <v>8.0828587443946205</v>
      </c>
      <c r="U101" s="3">
        <v>67.297200000000004</v>
      </c>
      <c r="V101" s="3">
        <v>1.8861322869955157</v>
      </c>
      <c r="W101" s="3">
        <v>1.85</v>
      </c>
      <c r="X101" s="8">
        <v>1.23E-2</v>
      </c>
      <c r="Y101" s="8">
        <v>7.4999999999999997E-3</v>
      </c>
      <c r="Z101" s="8">
        <v>6.7000000000000002E-3</v>
      </c>
      <c r="AA101" s="3">
        <v>0.189</v>
      </c>
      <c r="AB101" s="3">
        <v>44.906999999999996</v>
      </c>
      <c r="AC101" s="3">
        <v>0.29099999999999998</v>
      </c>
      <c r="AD101" s="3">
        <v>42.527999999999999</v>
      </c>
      <c r="AE101" s="6">
        <v>108.69</v>
      </c>
      <c r="AF101" s="3">
        <v>0.19800000000000001</v>
      </c>
      <c r="AG101" s="6">
        <v>919.64099999999996</v>
      </c>
      <c r="AH101" s="3">
        <v>0.375</v>
      </c>
      <c r="AI101" s="6">
        <v>483.50599999999997</v>
      </c>
      <c r="AJ101" s="3">
        <v>6.8090000000000002</v>
      </c>
      <c r="AK101" s="15">
        <f t="shared" si="8"/>
        <v>0.29099999999999998</v>
      </c>
      <c r="AL101" s="3"/>
      <c r="AM101" s="3">
        <v>21</v>
      </c>
      <c r="AN101" s="3">
        <v>0.186</v>
      </c>
      <c r="AO101" s="3">
        <v>1.0029999999999999</v>
      </c>
      <c r="AP101" s="3">
        <v>0.81699999999999995</v>
      </c>
      <c r="AQ101" s="3">
        <v>62.164999999999999</v>
      </c>
      <c r="AR101" s="3"/>
      <c r="AS101" s="6"/>
      <c r="AT101" s="3"/>
      <c r="AU101" s="9"/>
      <c r="AV101" s="3">
        <v>22.672999999999998</v>
      </c>
      <c r="AW101" s="3">
        <v>94.97</v>
      </c>
      <c r="AX101" s="7">
        <v>81.75</v>
      </c>
      <c r="AY101" s="7">
        <v>5.29</v>
      </c>
      <c r="AZ101" s="3">
        <v>26.302</v>
      </c>
      <c r="BA101" s="3">
        <v>7.3479999999999999</v>
      </c>
      <c r="BB101" s="3">
        <v>15.73</v>
      </c>
      <c r="BC101" s="3">
        <v>9.125</v>
      </c>
      <c r="BD101" s="3">
        <v>6.9550000000000001</v>
      </c>
      <c r="BE101" s="3">
        <v>0.25900000000000001</v>
      </c>
      <c r="BF101" s="3">
        <v>11.85</v>
      </c>
      <c r="BG101" s="15">
        <v>1.3220000000000001</v>
      </c>
      <c r="BH101" s="3">
        <v>15.063000000000001</v>
      </c>
      <c r="BI101" s="6">
        <v>97.087000000000003</v>
      </c>
      <c r="BJ101" s="10"/>
      <c r="BK101" s="10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</row>
    <row r="102" spans="1:95" s="2" customFormat="1" x14ac:dyDescent="0.25">
      <c r="A102" s="2" t="s">
        <v>93</v>
      </c>
      <c r="B102" s="30">
        <v>40700</v>
      </c>
      <c r="C102" s="31">
        <v>258</v>
      </c>
      <c r="D102" s="44" t="s">
        <v>90</v>
      </c>
      <c r="E102" s="2" t="s">
        <v>87</v>
      </c>
      <c r="F102" s="5">
        <v>4</v>
      </c>
      <c r="G102" s="5">
        <v>2</v>
      </c>
      <c r="H102" s="3">
        <v>6.2350000000000003</v>
      </c>
      <c r="I102" s="6">
        <v>2333.27</v>
      </c>
      <c r="J102" s="7">
        <v>11.413</v>
      </c>
      <c r="K102" s="3">
        <v>1.5669999999999999</v>
      </c>
      <c r="L102" s="3">
        <v>238.5</v>
      </c>
      <c r="M102" s="3">
        <v>1.3</v>
      </c>
      <c r="N102" s="3">
        <v>16.2</v>
      </c>
      <c r="O102" s="3">
        <v>59.246000000000002</v>
      </c>
      <c r="P102" s="6">
        <v>62011.96</v>
      </c>
      <c r="Q102" s="6">
        <v>429.815</v>
      </c>
      <c r="R102" s="3">
        <v>46.71</v>
      </c>
      <c r="S102" s="3">
        <v>313.21469999999999</v>
      </c>
      <c r="T102" s="3">
        <v>6.7055170199100829</v>
      </c>
      <c r="U102" s="3"/>
      <c r="V102" s="3"/>
      <c r="W102" s="3">
        <v>0.56569999999999998</v>
      </c>
      <c r="X102" s="8">
        <v>1.4800000000000001E-2</v>
      </c>
      <c r="Y102" s="8">
        <v>1.9099999999999999E-2</v>
      </c>
      <c r="Z102" s="8">
        <v>2.6100000000000002E-2</v>
      </c>
      <c r="AA102" s="3">
        <v>0.28000000000000003</v>
      </c>
      <c r="AB102" s="3">
        <v>49.588999999999999</v>
      </c>
      <c r="AC102" s="3">
        <v>3.7999999999999999E-2</v>
      </c>
      <c r="AD102" s="3">
        <v>54.692</v>
      </c>
      <c r="AE102" s="6">
        <v>133.32</v>
      </c>
      <c r="AF102" s="3">
        <v>6.0999999999999999E-2</v>
      </c>
      <c r="AG102" s="6">
        <v>1197.963</v>
      </c>
      <c r="AH102" s="3">
        <v>0.76500000000000001</v>
      </c>
      <c r="AI102" s="6">
        <v>1488.606</v>
      </c>
      <c r="AJ102" s="3">
        <v>6.0679999999999996</v>
      </c>
      <c r="AK102" s="15">
        <f t="shared" si="8"/>
        <v>3.7999999999999999E-2</v>
      </c>
      <c r="AL102" s="3"/>
      <c r="AM102" s="3">
        <v>22.9</v>
      </c>
      <c r="AN102" s="3">
        <v>0.19900000000000001</v>
      </c>
      <c r="AO102" s="3">
        <v>1.179</v>
      </c>
      <c r="AP102" s="3">
        <v>0.98</v>
      </c>
      <c r="AQ102" s="3">
        <v>58.930999999999997</v>
      </c>
      <c r="AR102" s="3"/>
      <c r="AS102" s="6"/>
      <c r="AT102" s="3"/>
      <c r="AU102" s="9"/>
      <c r="AV102" s="3">
        <v>16.966999999999999</v>
      </c>
      <c r="AW102" s="3">
        <v>75.662999999999997</v>
      </c>
      <c r="AX102" s="7">
        <v>43.54</v>
      </c>
      <c r="AY102" s="7">
        <v>2.88</v>
      </c>
      <c r="AZ102" s="3">
        <v>27.184999999999999</v>
      </c>
      <c r="BA102" s="3">
        <v>6.266</v>
      </c>
      <c r="BB102" s="3">
        <v>15.545999999999999</v>
      </c>
      <c r="BC102" s="3">
        <v>8.8559999999999999</v>
      </c>
      <c r="BD102" s="3">
        <v>7.0069999999999997</v>
      </c>
      <c r="BE102" s="3">
        <v>0.192</v>
      </c>
      <c r="BF102" s="3">
        <v>12.581</v>
      </c>
      <c r="BG102" s="15">
        <v>1.27</v>
      </c>
      <c r="BH102" s="3">
        <v>18.457000000000001</v>
      </c>
      <c r="BI102" s="6">
        <v>109.32899999999999</v>
      </c>
      <c r="BJ102" s="10"/>
      <c r="BK102" s="10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</row>
    <row r="103" spans="1:95" s="2" customFormat="1" x14ac:dyDescent="0.25">
      <c r="A103" s="2" t="s">
        <v>93</v>
      </c>
      <c r="B103" s="30">
        <v>40700</v>
      </c>
      <c r="C103" s="31">
        <v>258</v>
      </c>
      <c r="D103" s="44" t="s">
        <v>90</v>
      </c>
      <c r="E103" s="2" t="s">
        <v>87</v>
      </c>
      <c r="F103" s="5">
        <v>4</v>
      </c>
      <c r="G103" s="5">
        <v>3</v>
      </c>
      <c r="H103" s="3">
        <v>6.1525000000000007</v>
      </c>
      <c r="I103" s="6">
        <v>1801.51</v>
      </c>
      <c r="J103" s="7">
        <v>11.444000000000001</v>
      </c>
      <c r="K103" s="3">
        <v>2.1970000000000001</v>
      </c>
      <c r="L103" s="3">
        <v>201.3</v>
      </c>
      <c r="M103" s="3">
        <v>2.1</v>
      </c>
      <c r="N103" s="3">
        <v>8.6999999999999993</v>
      </c>
      <c r="O103" s="3">
        <v>41.378</v>
      </c>
      <c r="P103" s="6">
        <v>46173.84</v>
      </c>
      <c r="Q103" s="6">
        <v>693.22699999999998</v>
      </c>
      <c r="R103" s="3">
        <v>45.9</v>
      </c>
      <c r="S103" s="3">
        <v>257.255</v>
      </c>
      <c r="T103" s="3">
        <v>5.6046840958605664</v>
      </c>
      <c r="U103" s="3"/>
      <c r="V103" s="3"/>
      <c r="W103" s="3">
        <v>0.40500000000000003</v>
      </c>
      <c r="X103" s="8">
        <v>1.4800000000000001E-2</v>
      </c>
      <c r="Y103" s="8">
        <v>4.3E-3</v>
      </c>
      <c r="Z103" s="8">
        <v>3.6499999999999998E-2</v>
      </c>
      <c r="AA103" s="3">
        <v>0.26500000000000001</v>
      </c>
      <c r="AB103" s="3">
        <v>40.354999999999997</v>
      </c>
      <c r="AC103" s="3">
        <v>8.6999999999999994E-2</v>
      </c>
      <c r="AD103" s="3">
        <v>38.167000000000002</v>
      </c>
      <c r="AE103" s="6">
        <v>98.953999999999994</v>
      </c>
      <c r="AF103" s="3">
        <v>0.105</v>
      </c>
      <c r="AG103" s="6">
        <v>898.19299999999998</v>
      </c>
      <c r="AH103" s="3">
        <v>0.374</v>
      </c>
      <c r="AI103" s="6">
        <v>895.66099999999994</v>
      </c>
      <c r="AJ103" s="3">
        <v>7.476</v>
      </c>
      <c r="AK103" s="15">
        <f t="shared" si="8"/>
        <v>8.6999999999999994E-2</v>
      </c>
      <c r="AL103" s="3"/>
      <c r="AM103" s="3">
        <v>18.7</v>
      </c>
      <c r="AN103" s="3">
        <v>0.13600000000000001</v>
      </c>
      <c r="AO103" s="3">
        <v>0.94699999999999995</v>
      </c>
      <c r="AP103" s="3">
        <v>0.81100000000000005</v>
      </c>
      <c r="AQ103" s="3">
        <v>59.235999999999997</v>
      </c>
      <c r="AR103" s="3"/>
      <c r="AS103" s="6"/>
      <c r="AT103" s="3"/>
      <c r="AU103" s="9"/>
      <c r="AV103" s="3">
        <v>53.61</v>
      </c>
      <c r="AW103" s="3">
        <v>260.685</v>
      </c>
      <c r="AX103" s="7">
        <v>129.03</v>
      </c>
      <c r="AY103" s="7">
        <v>7.97</v>
      </c>
      <c r="AZ103" s="3">
        <v>27.259</v>
      </c>
      <c r="BA103" s="3">
        <v>6.7380000000000004</v>
      </c>
      <c r="BB103" s="3">
        <v>18.556000000000001</v>
      </c>
      <c r="BC103" s="3">
        <v>8.625</v>
      </c>
      <c r="BD103" s="3">
        <v>7.27</v>
      </c>
      <c r="BE103" s="3">
        <v>0.19500000000000001</v>
      </c>
      <c r="BF103" s="3">
        <v>11.95</v>
      </c>
      <c r="BG103" s="15">
        <v>1.35</v>
      </c>
      <c r="BH103" s="3">
        <v>22.751000000000001</v>
      </c>
      <c r="BI103" s="6">
        <v>102.85899999999999</v>
      </c>
      <c r="BJ103" s="10"/>
      <c r="BK103" s="10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</row>
    <row r="104" spans="1:95" s="2" customFormat="1" x14ac:dyDescent="0.25">
      <c r="A104" s="2" t="s">
        <v>93</v>
      </c>
      <c r="B104" s="30">
        <v>40700</v>
      </c>
      <c r="C104" s="31">
        <v>258</v>
      </c>
      <c r="D104" s="44" t="s">
        <v>90</v>
      </c>
      <c r="E104" s="2" t="s">
        <v>88</v>
      </c>
      <c r="F104" s="5">
        <v>5</v>
      </c>
      <c r="G104" s="5">
        <v>1</v>
      </c>
      <c r="H104" s="3">
        <v>6.15</v>
      </c>
      <c r="I104" s="6">
        <v>359.48</v>
      </c>
      <c r="J104" s="7">
        <v>5.6079999999999997</v>
      </c>
      <c r="K104" s="3">
        <v>0.33500000000000002</v>
      </c>
      <c r="L104" s="3">
        <v>72.8</v>
      </c>
      <c r="M104" s="3">
        <v>1.3</v>
      </c>
      <c r="N104" s="3">
        <v>2.7</v>
      </c>
      <c r="O104" s="3">
        <v>57.798000000000002</v>
      </c>
      <c r="P104" s="6">
        <v>68842.27</v>
      </c>
      <c r="Q104" s="6">
        <v>1631.3389999999999</v>
      </c>
      <c r="R104" s="3">
        <v>11.62</v>
      </c>
      <c r="S104" s="3">
        <v>212.8922</v>
      </c>
      <c r="T104" s="3">
        <v>18.321187607573151</v>
      </c>
      <c r="U104" s="3">
        <v>40.000799999999998</v>
      </c>
      <c r="V104" s="3">
        <v>3.4424096385542171</v>
      </c>
      <c r="W104" s="3">
        <v>1.2564</v>
      </c>
      <c r="X104" s="8">
        <v>1.21E-2</v>
      </c>
      <c r="Y104" s="8">
        <v>9.1999999999999998E-3</v>
      </c>
      <c r="Z104" s="8">
        <v>9.5999999999999992E-3</v>
      </c>
      <c r="AA104" s="3">
        <v>0.17699999999999999</v>
      </c>
      <c r="AB104" s="3">
        <v>62.826999999999998</v>
      </c>
      <c r="AC104" s="3">
        <v>0.68</v>
      </c>
      <c r="AD104" s="3">
        <v>56.438000000000002</v>
      </c>
      <c r="AE104" s="6">
        <v>166.107</v>
      </c>
      <c r="AF104" s="3">
        <v>0.151</v>
      </c>
      <c r="AG104" s="6">
        <v>1270.181</v>
      </c>
      <c r="AH104" s="3">
        <v>0.21099999999999999</v>
      </c>
      <c r="AI104" s="6">
        <v>181.50200000000001</v>
      </c>
      <c r="AJ104" s="3">
        <v>6.6790000000000003</v>
      </c>
      <c r="AK104" s="15">
        <f t="shared" ref="AK104:AK130" si="12">MIN(AC104,I104)</f>
        <v>0.68</v>
      </c>
      <c r="AL104" s="3"/>
      <c r="AM104" s="3">
        <v>20.6</v>
      </c>
      <c r="AN104" s="3">
        <v>0.23899999999999999</v>
      </c>
      <c r="AO104" s="3">
        <v>1.0920000000000001</v>
      </c>
      <c r="AP104" s="3">
        <v>0.85299999999999998</v>
      </c>
      <c r="AQ104" s="3">
        <v>58.387999999999998</v>
      </c>
      <c r="AR104" s="3"/>
      <c r="AS104" s="6"/>
      <c r="AT104" s="3"/>
      <c r="AU104" s="9"/>
      <c r="AV104" s="3">
        <v>4.2779999999999996</v>
      </c>
      <c r="AW104" s="3">
        <v>105.095</v>
      </c>
      <c r="AX104" s="7">
        <v>68.495000000000005</v>
      </c>
      <c r="AY104" s="7">
        <v>3.6849999999999996</v>
      </c>
      <c r="AZ104" s="3">
        <v>22.172000000000001</v>
      </c>
      <c r="BA104" s="3">
        <v>4.6325000000000003</v>
      </c>
      <c r="BB104" s="3">
        <v>14.025500000000001</v>
      </c>
      <c r="BC104" s="3">
        <v>5.9239999999999995</v>
      </c>
      <c r="BD104" s="3">
        <v>6.234</v>
      </c>
      <c r="BE104" s="3">
        <v>0.14150000000000001</v>
      </c>
      <c r="BF104" s="3">
        <v>11.542999999999999</v>
      </c>
      <c r="BG104" s="15">
        <v>0.88249999999999995</v>
      </c>
      <c r="BH104" s="3">
        <v>13.686</v>
      </c>
      <c r="BI104" s="6">
        <v>113.851</v>
      </c>
      <c r="BJ104" s="10"/>
      <c r="BK104" s="10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</row>
    <row r="105" spans="1:95" s="2" customFormat="1" x14ac:dyDescent="0.25">
      <c r="A105" s="2" t="s">
        <v>93</v>
      </c>
      <c r="B105" s="30">
        <v>40700</v>
      </c>
      <c r="C105" s="31">
        <v>258</v>
      </c>
      <c r="D105" s="44" t="s">
        <v>90</v>
      </c>
      <c r="E105" s="2" t="s">
        <v>88</v>
      </c>
      <c r="F105" s="5">
        <v>5</v>
      </c>
      <c r="G105" s="5">
        <v>2</v>
      </c>
      <c r="H105" s="3">
        <v>6.2625000000000011</v>
      </c>
      <c r="I105" s="6">
        <v>2162.44</v>
      </c>
      <c r="J105" s="7">
        <v>10.965</v>
      </c>
      <c r="K105" s="3">
        <v>2.7090000000000001</v>
      </c>
      <c r="L105" s="3">
        <v>192.8</v>
      </c>
      <c r="M105" s="3">
        <v>1.8</v>
      </c>
      <c r="N105" s="3">
        <v>11.1</v>
      </c>
      <c r="O105" s="3">
        <v>54.1265</v>
      </c>
      <c r="P105" s="6">
        <v>63106.080000000002</v>
      </c>
      <c r="Q105" s="6">
        <v>614.11750000000006</v>
      </c>
      <c r="R105" s="3">
        <v>48.34</v>
      </c>
      <c r="S105" s="3">
        <v>327.02980000000002</v>
      </c>
      <c r="T105" s="3">
        <v>6.7652006619776586</v>
      </c>
      <c r="U105" s="3">
        <v>29.059100000000001</v>
      </c>
      <c r="V105" s="3">
        <v>0.60113984278030619</v>
      </c>
      <c r="W105" s="3">
        <v>0.64949999999999997</v>
      </c>
      <c r="X105" s="8">
        <v>1.3100000000000001E-2</v>
      </c>
      <c r="Y105" s="8">
        <v>7.7000000000000002E-3</v>
      </c>
      <c r="Z105" s="8">
        <v>2.01E-2</v>
      </c>
      <c r="AA105" s="3">
        <v>0.36899999999999999</v>
      </c>
      <c r="AB105" s="3">
        <v>49.271000000000001</v>
      </c>
      <c r="AC105" s="3">
        <v>5.7000000000000002E-2</v>
      </c>
      <c r="AD105" s="3">
        <v>60.029000000000003</v>
      </c>
      <c r="AE105" s="6">
        <v>134.108</v>
      </c>
      <c r="AF105" s="3">
        <v>0.109</v>
      </c>
      <c r="AG105" s="6">
        <v>1215.6510000000001</v>
      </c>
      <c r="AH105" s="3">
        <v>0.52100000000000002</v>
      </c>
      <c r="AI105" s="6">
        <v>1192.3240000000001</v>
      </c>
      <c r="AJ105" s="3">
        <v>8.2970000000000006</v>
      </c>
      <c r="AK105" s="15">
        <f t="shared" si="12"/>
        <v>5.7000000000000002E-2</v>
      </c>
      <c r="AL105" s="3"/>
      <c r="AM105" s="3">
        <v>17.899999999999999</v>
      </c>
      <c r="AN105" s="3">
        <v>0.186</v>
      </c>
      <c r="AO105" s="3">
        <v>1.069</v>
      </c>
      <c r="AP105" s="3">
        <v>0.88300000000000001</v>
      </c>
      <c r="AQ105" s="3">
        <v>59.847999999999999</v>
      </c>
      <c r="AR105" s="3"/>
      <c r="AS105" s="6"/>
      <c r="AT105" s="3"/>
      <c r="AU105" s="9"/>
      <c r="AV105" s="3">
        <v>22.72</v>
      </c>
      <c r="AW105" s="3">
        <v>106.19199999999999</v>
      </c>
      <c r="AX105" s="7">
        <v>56.87</v>
      </c>
      <c r="AY105" s="7">
        <v>3.6349999999999998</v>
      </c>
      <c r="AZ105" s="3">
        <v>25.914000000000001</v>
      </c>
      <c r="BA105" s="3">
        <v>5.7220000000000004</v>
      </c>
      <c r="BB105" s="3">
        <v>14.271000000000001</v>
      </c>
      <c r="BC105" s="3">
        <v>7.3550000000000004</v>
      </c>
      <c r="BD105" s="3">
        <v>6.8029999999999999</v>
      </c>
      <c r="BE105" s="3">
        <v>0.14499999999999999</v>
      </c>
      <c r="BF105" s="3">
        <v>11.089</v>
      </c>
      <c r="BG105" s="15">
        <v>0.96399999999999997</v>
      </c>
      <c r="BH105" s="3">
        <v>18.690999999999999</v>
      </c>
      <c r="BI105" s="6">
        <v>120.255</v>
      </c>
      <c r="BJ105" s="10"/>
      <c r="BK105" s="10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</row>
    <row r="106" spans="1:95" s="2" customFormat="1" x14ac:dyDescent="0.25">
      <c r="A106" s="2" t="s">
        <v>93</v>
      </c>
      <c r="B106" s="30">
        <v>40700</v>
      </c>
      <c r="C106" s="31">
        <v>258</v>
      </c>
      <c r="D106" s="44" t="s">
        <v>90</v>
      </c>
      <c r="E106" s="2" t="s">
        <v>88</v>
      </c>
      <c r="F106" s="5">
        <v>5</v>
      </c>
      <c r="G106" s="5">
        <v>3</v>
      </c>
      <c r="H106" s="3">
        <v>6.2850000000000001</v>
      </c>
      <c r="I106" s="6">
        <v>4141.99</v>
      </c>
      <c r="J106" s="7">
        <v>9.3320000000000007</v>
      </c>
      <c r="K106" s="3">
        <v>1.532</v>
      </c>
      <c r="L106" s="3">
        <v>454.1</v>
      </c>
      <c r="M106" s="3">
        <v>1.4</v>
      </c>
      <c r="N106" s="3">
        <v>22.3</v>
      </c>
      <c r="O106" s="3">
        <v>69.491</v>
      </c>
      <c r="P106" s="6">
        <v>73672.19</v>
      </c>
      <c r="Q106" s="6">
        <v>690.44600000000003</v>
      </c>
      <c r="R106" s="3">
        <v>44.56</v>
      </c>
      <c r="S106" s="3">
        <v>215.69229999999999</v>
      </c>
      <c r="T106" s="3">
        <v>4.8404914721723511</v>
      </c>
      <c r="U106" s="3"/>
      <c r="V106" s="3"/>
      <c r="W106" s="3">
        <v>9.1800000000000007E-2</v>
      </c>
      <c r="X106" s="8">
        <v>1.6500000000000001E-2</v>
      </c>
      <c r="Y106" s="8">
        <v>-3.2000000000000002E-3</v>
      </c>
      <c r="Z106" s="8"/>
      <c r="AA106" s="3">
        <v>0.185</v>
      </c>
      <c r="AB106" s="3">
        <v>69.739999999999995</v>
      </c>
      <c r="AC106" s="3">
        <v>1.7000000000000001E-2</v>
      </c>
      <c r="AD106" s="3">
        <v>70.893000000000001</v>
      </c>
      <c r="AE106" s="6">
        <v>175.78</v>
      </c>
      <c r="AF106" s="3">
        <v>0.11</v>
      </c>
      <c r="AG106" s="6">
        <v>1566.681</v>
      </c>
      <c r="AH106" s="3">
        <v>0.92200000000000004</v>
      </c>
      <c r="AI106" s="6">
        <v>2269.2049999999999</v>
      </c>
      <c r="AJ106" s="3">
        <v>8.1370000000000005</v>
      </c>
      <c r="AK106" s="15">
        <f t="shared" si="12"/>
        <v>1.7000000000000001E-2</v>
      </c>
      <c r="AL106" s="3"/>
      <c r="AM106" s="3">
        <v>21.3</v>
      </c>
      <c r="AN106" s="3">
        <v>0.23400000000000001</v>
      </c>
      <c r="AO106" s="3">
        <v>1.111</v>
      </c>
      <c r="AP106" s="3">
        <v>0.876</v>
      </c>
      <c r="AQ106" s="3">
        <v>55.009</v>
      </c>
      <c r="AR106" s="3"/>
      <c r="AS106" s="6"/>
      <c r="AT106" s="3"/>
      <c r="AU106" s="9"/>
      <c r="AV106" s="3">
        <v>33.975000000000001</v>
      </c>
      <c r="AW106" s="3">
        <v>236.41399999999999</v>
      </c>
      <c r="AX106" s="7">
        <v>79.069999999999993</v>
      </c>
      <c r="AY106" s="7">
        <v>0.88</v>
      </c>
      <c r="AZ106" s="3">
        <v>26.036999999999999</v>
      </c>
      <c r="BA106" s="3">
        <v>4.6379999999999999</v>
      </c>
      <c r="BB106" s="3">
        <v>14.913</v>
      </c>
      <c r="BC106" s="3">
        <v>6.9020000000000001</v>
      </c>
      <c r="BD106" s="3">
        <v>6.7619999999999996</v>
      </c>
      <c r="BE106" s="3">
        <v>0.14000000000000001</v>
      </c>
      <c r="BF106" s="3">
        <v>11.051</v>
      </c>
      <c r="BG106" s="15">
        <v>0.98099999999999998</v>
      </c>
      <c r="BH106" s="3">
        <v>17.545999999999999</v>
      </c>
      <c r="BI106" s="6">
        <v>120.124</v>
      </c>
      <c r="BJ106" s="10"/>
      <c r="BK106" s="10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</row>
    <row r="107" spans="1:95" s="2" customFormat="1" x14ac:dyDescent="0.25">
      <c r="A107" s="2" t="s">
        <v>93</v>
      </c>
      <c r="B107" s="30">
        <v>40813</v>
      </c>
      <c r="C107" s="31">
        <v>371</v>
      </c>
      <c r="D107" s="42" t="s">
        <v>91</v>
      </c>
      <c r="E107" s="2" t="s">
        <v>83</v>
      </c>
      <c r="F107" s="5">
        <v>1</v>
      </c>
      <c r="G107" s="5">
        <v>1</v>
      </c>
      <c r="H107" s="3">
        <v>5.0925000000000002</v>
      </c>
      <c r="I107" s="6">
        <v>897.46199999999999</v>
      </c>
      <c r="J107" s="7">
        <v>13.526999999999999</v>
      </c>
      <c r="K107" s="3">
        <v>4.9989999999999997</v>
      </c>
      <c r="L107" s="3">
        <v>1.214</v>
      </c>
      <c r="M107" s="3">
        <v>0.34300000000000003</v>
      </c>
      <c r="N107" s="3">
        <v>5.5E-2</v>
      </c>
      <c r="O107" s="3">
        <v>91.034999999999997</v>
      </c>
      <c r="P107" s="6">
        <v>95421.14</v>
      </c>
      <c r="Q107" s="6">
        <v>3840.5859999999998</v>
      </c>
      <c r="R107" s="3">
        <v>28.11</v>
      </c>
      <c r="S107" s="3">
        <v>164.7527</v>
      </c>
      <c r="T107" s="3">
        <v>5.8609996442547141</v>
      </c>
      <c r="U107" s="3">
        <v>27.817499999999999</v>
      </c>
      <c r="V107" s="3">
        <v>0.98959445037353255</v>
      </c>
      <c r="W107" s="3">
        <v>1.3852</v>
      </c>
      <c r="X107" s="8">
        <v>1.4200000000000001E-2</v>
      </c>
      <c r="Y107" s="8">
        <v>7.3000000000000001E-3</v>
      </c>
      <c r="Z107" s="8">
        <v>1.03E-2</v>
      </c>
      <c r="AA107" s="3">
        <v>0.24299999999999999</v>
      </c>
      <c r="AB107" s="3">
        <v>71.918999999999997</v>
      </c>
      <c r="AC107" s="3">
        <v>0.504</v>
      </c>
      <c r="AD107" s="3">
        <v>54.465000000000003</v>
      </c>
      <c r="AE107" s="6">
        <v>207.084</v>
      </c>
      <c r="AF107" s="3">
        <v>5.8000000000000003E-2</v>
      </c>
      <c r="AG107" s="6">
        <v>1659.075</v>
      </c>
      <c r="AH107" s="3">
        <v>0.17</v>
      </c>
      <c r="AI107" s="6">
        <v>176.31299999999999</v>
      </c>
      <c r="AJ107" s="3">
        <v>2.6509999999999998</v>
      </c>
      <c r="AK107" s="15">
        <f t="shared" si="12"/>
        <v>0.504</v>
      </c>
      <c r="AL107" s="3">
        <v>13.3</v>
      </c>
      <c r="AM107" s="3">
        <v>17.600000000000001</v>
      </c>
      <c r="AN107" s="3">
        <v>0.18099999999999999</v>
      </c>
      <c r="AO107" s="3">
        <v>1.026</v>
      </c>
      <c r="AP107" s="3">
        <v>0.84499999999999997</v>
      </c>
      <c r="AQ107" s="3">
        <v>57.164000000000001</v>
      </c>
      <c r="AR107" s="3">
        <v>0.69179304192685109</v>
      </c>
      <c r="AS107" s="6">
        <v>140.25</v>
      </c>
      <c r="AT107" s="3">
        <v>17.198</v>
      </c>
      <c r="AU107" s="9">
        <f t="shared" ref="AU107:AU130" si="13">AT107/AS107</f>
        <v>0.12262388591800356</v>
      </c>
      <c r="AV107" s="3"/>
      <c r="AW107" s="3"/>
      <c r="AX107" s="7"/>
      <c r="AY107" s="7"/>
      <c r="AZ107" s="3">
        <v>17.887</v>
      </c>
      <c r="BA107" s="3">
        <v>3.1139999999999999</v>
      </c>
      <c r="BB107" s="3">
        <v>10.236000000000001</v>
      </c>
      <c r="BC107" s="3">
        <v>5.6369999999999996</v>
      </c>
      <c r="BD107" s="3">
        <v>4.4279999999999999</v>
      </c>
      <c r="BE107" s="3">
        <v>0.1</v>
      </c>
      <c r="BF107" s="3">
        <v>10.433999999999999</v>
      </c>
      <c r="BG107" s="15">
        <v>0.62</v>
      </c>
      <c r="BH107" s="3">
        <v>9.2710000000000008</v>
      </c>
      <c r="BI107" s="6">
        <v>86.5</v>
      </c>
      <c r="BJ107" s="10">
        <f>AS107*1000/J107</f>
        <v>10368.152583721447</v>
      </c>
      <c r="BK107" s="10">
        <f>AT107*1000/K107</f>
        <v>3440.2880576115226</v>
      </c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</row>
    <row r="108" spans="1:95" s="2" customFormat="1" x14ac:dyDescent="0.25">
      <c r="A108" s="2" t="s">
        <v>93</v>
      </c>
      <c r="B108" s="30">
        <v>40813</v>
      </c>
      <c r="C108" s="31">
        <v>371</v>
      </c>
      <c r="D108" s="42" t="s">
        <v>91</v>
      </c>
      <c r="E108" s="2" t="s">
        <v>83</v>
      </c>
      <c r="F108" s="5">
        <v>1</v>
      </c>
      <c r="G108" s="5">
        <v>2</v>
      </c>
      <c r="H108" s="3">
        <v>6.1025</v>
      </c>
      <c r="I108" s="6">
        <v>745.78700000000003</v>
      </c>
      <c r="J108" s="7">
        <v>27.987499999999997</v>
      </c>
      <c r="K108" s="3"/>
      <c r="L108" s="3">
        <v>57.472000000000001</v>
      </c>
      <c r="M108" s="3">
        <v>0.85699999999999998</v>
      </c>
      <c r="N108" s="3">
        <v>3.2610000000000001</v>
      </c>
      <c r="O108" s="3">
        <v>82.744200000000006</v>
      </c>
      <c r="P108" s="6">
        <v>81481.81</v>
      </c>
      <c r="Q108" s="6">
        <v>4991.308</v>
      </c>
      <c r="R108" s="3">
        <v>29.02</v>
      </c>
      <c r="S108" s="3">
        <v>172.27350000000001</v>
      </c>
      <c r="T108" s="3">
        <v>5.9363714679531361</v>
      </c>
      <c r="U108" s="3">
        <v>3.9159000000000002</v>
      </c>
      <c r="V108" s="3">
        <v>0.13493797381116471</v>
      </c>
      <c r="W108" s="3">
        <v>0.49919999999999998</v>
      </c>
      <c r="X108" s="8">
        <v>1.52E-2</v>
      </c>
      <c r="Y108" s="8">
        <v>6.4999999999999997E-3</v>
      </c>
      <c r="Z108" s="8">
        <v>3.0499999999999999E-2</v>
      </c>
      <c r="AA108" s="3">
        <v>0.19500000000000001</v>
      </c>
      <c r="AB108" s="3">
        <v>83.567999999999998</v>
      </c>
      <c r="AC108" s="3">
        <v>0.27200000000000002</v>
      </c>
      <c r="AD108" s="3">
        <v>54.718000000000004</v>
      </c>
      <c r="AE108" s="6">
        <v>228.93799999999999</v>
      </c>
      <c r="AF108" s="3">
        <v>5.5E-2</v>
      </c>
      <c r="AG108" s="6">
        <v>1684.944</v>
      </c>
      <c r="AH108" s="3">
        <v>0.188</v>
      </c>
      <c r="AI108" s="6">
        <v>330.67399999999998</v>
      </c>
      <c r="AJ108" s="3">
        <v>3.6619999999999999</v>
      </c>
      <c r="AK108" s="15">
        <f t="shared" si="12"/>
        <v>0.27200000000000002</v>
      </c>
      <c r="AL108" s="3">
        <v>16.600000000000001</v>
      </c>
      <c r="AM108" s="3">
        <v>17.7</v>
      </c>
      <c r="AN108" s="3">
        <v>0.112</v>
      </c>
      <c r="AO108" s="3">
        <v>0.97699999999999998</v>
      </c>
      <c r="AP108" s="3">
        <v>0.86499999999999999</v>
      </c>
      <c r="AQ108" s="3">
        <v>64.376999999999995</v>
      </c>
      <c r="AR108" s="3">
        <v>5.8603145235892695</v>
      </c>
      <c r="AS108" s="6">
        <v>205.65</v>
      </c>
      <c r="AT108" s="3">
        <v>28.37</v>
      </c>
      <c r="AU108" s="9">
        <f t="shared" si="13"/>
        <v>0.13795283248237297</v>
      </c>
      <c r="AV108" s="3"/>
      <c r="AW108" s="3"/>
      <c r="AX108" s="7"/>
      <c r="AY108" s="7"/>
      <c r="AZ108" s="3">
        <v>23.42</v>
      </c>
      <c r="BA108" s="3">
        <v>3.8</v>
      </c>
      <c r="BB108" s="3">
        <v>12.218999999999999</v>
      </c>
      <c r="BC108" s="3">
        <v>7.2089999999999996</v>
      </c>
      <c r="BD108" s="3">
        <v>6.2539999999999996</v>
      </c>
      <c r="BE108" s="3">
        <v>0.114</v>
      </c>
      <c r="BF108" s="3">
        <v>14.343</v>
      </c>
      <c r="BG108" s="15">
        <v>1.333</v>
      </c>
      <c r="BH108" s="3">
        <v>15.853999999999999</v>
      </c>
      <c r="BI108" s="6">
        <v>94.9</v>
      </c>
      <c r="BJ108" s="10">
        <f t="shared" ref="BJ108:BJ130" si="14">AS108*1000/J108</f>
        <v>7347.9231799910685</v>
      </c>
      <c r="BK108" s="10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</row>
    <row r="109" spans="1:95" s="2" customFormat="1" x14ac:dyDescent="0.25">
      <c r="A109" s="2" t="s">
        <v>93</v>
      </c>
      <c r="B109" s="30">
        <v>40813</v>
      </c>
      <c r="C109" s="31">
        <v>371</v>
      </c>
      <c r="D109" s="42" t="s">
        <v>91</v>
      </c>
      <c r="E109" s="2" t="s">
        <v>83</v>
      </c>
      <c r="F109" s="5">
        <v>1</v>
      </c>
      <c r="G109" s="5">
        <v>3</v>
      </c>
      <c r="H109" s="3">
        <v>4.8049999999999997</v>
      </c>
      <c r="I109" s="6">
        <v>82.852999999999994</v>
      </c>
      <c r="J109" s="7">
        <v>8.3149999999999995</v>
      </c>
      <c r="K109" s="3">
        <v>4.5780000000000003</v>
      </c>
      <c r="L109" s="3">
        <v>11.494</v>
      </c>
      <c r="M109" s="3">
        <v>0.27800000000000002</v>
      </c>
      <c r="N109" s="3">
        <v>0.54200000000000004</v>
      </c>
      <c r="O109" s="3">
        <v>95.513999999999996</v>
      </c>
      <c r="P109" s="6">
        <v>100774.6</v>
      </c>
      <c r="Q109" s="6">
        <v>8366.4619999999995</v>
      </c>
      <c r="R109" s="3">
        <v>13.27</v>
      </c>
      <c r="S109" s="3">
        <v>71.543700000000001</v>
      </c>
      <c r="T109" s="3">
        <v>5.3913865862848533</v>
      </c>
      <c r="U109" s="3">
        <v>3.4516</v>
      </c>
      <c r="V109" s="3">
        <v>0.26010550113036929</v>
      </c>
      <c r="W109" s="3">
        <v>0.78769999999999996</v>
      </c>
      <c r="X109" s="8">
        <v>1.5800000000000002E-2</v>
      </c>
      <c r="Y109" s="8">
        <v>1.7299999999999999E-2</v>
      </c>
      <c r="Z109" s="8">
        <v>0.02</v>
      </c>
      <c r="AA109" s="3">
        <v>1.0820000000000001</v>
      </c>
      <c r="AB109" s="3">
        <v>72.823999999999998</v>
      </c>
      <c r="AC109" s="3">
        <v>0.23400000000000001</v>
      </c>
      <c r="AD109" s="3">
        <v>57.933999999999997</v>
      </c>
      <c r="AE109" s="6">
        <v>197.59100000000001</v>
      </c>
      <c r="AF109" s="3">
        <v>2.5999999999999999E-2</v>
      </c>
      <c r="AG109" s="6">
        <v>1545.8130000000001</v>
      </c>
      <c r="AH109" s="3">
        <v>4.7E-2</v>
      </c>
      <c r="AI109" s="6">
        <v>213.2</v>
      </c>
      <c r="AJ109" s="3">
        <v>4.6420000000000003</v>
      </c>
      <c r="AK109" s="15">
        <f t="shared" si="12"/>
        <v>0.23400000000000001</v>
      </c>
      <c r="AL109" s="3">
        <v>20.5</v>
      </c>
      <c r="AM109" s="3">
        <v>17.600000000000001</v>
      </c>
      <c r="AN109" s="3">
        <v>0.13500000000000001</v>
      </c>
      <c r="AO109" s="3">
        <v>1.0289999999999999</v>
      </c>
      <c r="AP109" s="3">
        <v>0.89400000000000002</v>
      </c>
      <c r="AQ109" s="3">
        <v>60.938000000000002</v>
      </c>
      <c r="AR109" s="3">
        <v>1.3652291105121293</v>
      </c>
      <c r="AS109" s="6">
        <v>259.74</v>
      </c>
      <c r="AT109" s="3">
        <v>32.542000000000002</v>
      </c>
      <c r="AU109" s="9">
        <f t="shared" si="13"/>
        <v>0.12528682528682528</v>
      </c>
      <c r="AV109" s="3"/>
      <c r="AW109" s="3"/>
      <c r="AX109" s="7"/>
      <c r="AY109" s="7"/>
      <c r="AZ109" s="3">
        <v>26.566333333333333</v>
      </c>
      <c r="BA109" s="3">
        <v>2.9019999999999997</v>
      </c>
      <c r="BB109" s="3">
        <v>15.008000000000001</v>
      </c>
      <c r="BC109" s="3">
        <v>9.1336666666666684</v>
      </c>
      <c r="BD109" s="3">
        <v>6.0539999999999994</v>
      </c>
      <c r="BE109" s="3">
        <v>0.12766666666666668</v>
      </c>
      <c r="BF109" s="3">
        <v>14.142333333333333</v>
      </c>
      <c r="BG109" s="15">
        <v>0.97733333333333328</v>
      </c>
      <c r="BH109" s="3">
        <v>9.3819999999999997</v>
      </c>
      <c r="BI109" s="6">
        <v>122.26666666666667</v>
      </c>
      <c r="BJ109" s="10">
        <f t="shared" si="14"/>
        <v>31237.522549609141</v>
      </c>
      <c r="BK109" s="10">
        <f t="shared" ref="BK109:BK130" si="15">AT109*1000/K109</f>
        <v>7108.3442551332455</v>
      </c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</row>
    <row r="110" spans="1:95" s="2" customFormat="1" x14ac:dyDescent="0.25">
      <c r="A110" s="2" t="s">
        <v>93</v>
      </c>
      <c r="B110" s="30">
        <v>40813</v>
      </c>
      <c r="C110" s="31">
        <v>371</v>
      </c>
      <c r="D110" s="42" t="s">
        <v>91</v>
      </c>
      <c r="E110" s="2" t="s">
        <v>85</v>
      </c>
      <c r="F110" s="5">
        <v>2</v>
      </c>
      <c r="G110" s="5">
        <v>1</v>
      </c>
      <c r="H110" s="3">
        <v>4.3425000000000002</v>
      </c>
      <c r="I110" s="6">
        <v>2.3420000000000001</v>
      </c>
      <c r="J110" s="7">
        <v>4.1029999999999998</v>
      </c>
      <c r="K110" s="3">
        <v>0.89</v>
      </c>
      <c r="L110" s="3">
        <v>1.1419999999999999</v>
      </c>
      <c r="M110" s="3">
        <v>0.17799999999999999</v>
      </c>
      <c r="N110" s="3">
        <v>6.8000000000000005E-2</v>
      </c>
      <c r="O110" s="3">
        <v>120.9238</v>
      </c>
      <c r="P110" s="6">
        <v>122089.9</v>
      </c>
      <c r="Q110" s="6">
        <v>7211.5519999999997</v>
      </c>
      <c r="R110" s="3">
        <v>10.26</v>
      </c>
      <c r="S110" s="3">
        <v>32.613900000000001</v>
      </c>
      <c r="T110" s="3">
        <v>3.1787426900584799</v>
      </c>
      <c r="U110" s="3">
        <v>1.5734999999999999</v>
      </c>
      <c r="V110" s="3">
        <v>0.1533625730994152</v>
      </c>
      <c r="W110" s="3">
        <v>0.77959999999999996</v>
      </c>
      <c r="X110" s="8">
        <v>1.6E-2</v>
      </c>
      <c r="Y110" s="8">
        <v>1.43E-2</v>
      </c>
      <c r="Z110" s="8">
        <v>2.0500000000000001E-2</v>
      </c>
      <c r="AA110" s="3">
        <v>3.3366666666666664</v>
      </c>
      <c r="AB110" s="3">
        <v>100.749</v>
      </c>
      <c r="AC110" s="3">
        <v>1.3726666666666667</v>
      </c>
      <c r="AD110" s="3">
        <v>61.355333333333334</v>
      </c>
      <c r="AE110" s="6">
        <v>282.98900000000003</v>
      </c>
      <c r="AF110" s="3">
        <v>3.7333333333333329E-2</v>
      </c>
      <c r="AG110" s="6">
        <v>2081.1745000000001</v>
      </c>
      <c r="AH110" s="3">
        <v>6.8666666666666668E-2</v>
      </c>
      <c r="AI110" s="6">
        <v>239.124</v>
      </c>
      <c r="AJ110" s="3">
        <v>2.9853333333333332</v>
      </c>
      <c r="AK110" s="15">
        <f t="shared" si="12"/>
        <v>1.3726666666666667</v>
      </c>
      <c r="AL110" s="3">
        <v>13.3</v>
      </c>
      <c r="AM110" s="3">
        <v>17.3</v>
      </c>
      <c r="AN110" s="3">
        <v>0.13</v>
      </c>
      <c r="AO110" s="3">
        <v>1.0469999999999999</v>
      </c>
      <c r="AP110" s="3">
        <v>0.91700000000000004</v>
      </c>
      <c r="AQ110" s="3">
        <v>61.613</v>
      </c>
      <c r="AR110" s="3">
        <v>0.56888888888888878</v>
      </c>
      <c r="AS110" s="6">
        <v>221.81</v>
      </c>
      <c r="AT110" s="3">
        <v>22.533000000000001</v>
      </c>
      <c r="AU110" s="9">
        <f t="shared" si="13"/>
        <v>0.10158694378071323</v>
      </c>
      <c r="AV110" s="3"/>
      <c r="AW110" s="3"/>
      <c r="AX110" s="7"/>
      <c r="AY110" s="7"/>
      <c r="AZ110" s="3">
        <v>33.838999999999999</v>
      </c>
      <c r="BA110" s="3">
        <v>3.3359999999999999</v>
      </c>
      <c r="BB110" s="3">
        <v>25.927</v>
      </c>
      <c r="BC110" s="3">
        <v>10.792</v>
      </c>
      <c r="BD110" s="3">
        <v>6.2290000000000001</v>
      </c>
      <c r="BE110" s="3">
        <v>0.14699999999999999</v>
      </c>
      <c r="BF110" s="3">
        <v>13.673999999999999</v>
      </c>
      <c r="BG110" s="15">
        <v>1.7330000000000001</v>
      </c>
      <c r="BH110" s="3">
        <v>15.823</v>
      </c>
      <c r="BI110" s="6">
        <v>150</v>
      </c>
      <c r="BJ110" s="10">
        <f t="shared" si="14"/>
        <v>54060.443577869853</v>
      </c>
      <c r="BK110" s="10">
        <f t="shared" si="15"/>
        <v>25317.977528089887</v>
      </c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</row>
    <row r="111" spans="1:95" s="2" customFormat="1" x14ac:dyDescent="0.25">
      <c r="A111" s="2" t="s">
        <v>93</v>
      </c>
      <c r="B111" s="30">
        <v>40813</v>
      </c>
      <c r="C111" s="31">
        <v>371</v>
      </c>
      <c r="D111" s="42" t="s">
        <v>91</v>
      </c>
      <c r="E111" s="2" t="s">
        <v>85</v>
      </c>
      <c r="F111" s="5">
        <v>2</v>
      </c>
      <c r="G111" s="5">
        <v>2</v>
      </c>
      <c r="H111" s="3">
        <v>5.15</v>
      </c>
      <c r="I111" s="6">
        <v>24.425999999999998</v>
      </c>
      <c r="J111" s="7">
        <v>8.9979999999999993</v>
      </c>
      <c r="K111" s="3">
        <v>3.7709999999999999</v>
      </c>
      <c r="L111" s="3">
        <v>4.7119999999999997</v>
      </c>
      <c r="M111" s="3">
        <v>0.27100000000000002</v>
      </c>
      <c r="N111" s="3">
        <v>0.10299999999999999</v>
      </c>
      <c r="O111" s="3">
        <v>65.727800000000002</v>
      </c>
      <c r="P111" s="6">
        <v>68003.33</v>
      </c>
      <c r="Q111" s="6">
        <v>2944.43</v>
      </c>
      <c r="R111" s="3">
        <v>16.975000000000001</v>
      </c>
      <c r="S111" s="3">
        <v>122.5408</v>
      </c>
      <c r="T111" s="3">
        <v>7.2188983799705442</v>
      </c>
      <c r="U111" s="3">
        <v>10.7852</v>
      </c>
      <c r="V111" s="3">
        <v>0.63535787923416787</v>
      </c>
      <c r="W111" s="3">
        <v>0.8498</v>
      </c>
      <c r="X111" s="8">
        <v>1.47E-2</v>
      </c>
      <c r="Y111" s="8">
        <v>8.9999999999999993E-3</v>
      </c>
      <c r="Z111" s="8">
        <v>1.7299999999999999E-2</v>
      </c>
      <c r="AA111" s="3">
        <v>0.44800000000000001</v>
      </c>
      <c r="AB111" s="3">
        <v>55.578000000000003</v>
      </c>
      <c r="AC111" s="3">
        <v>1.5409999999999999</v>
      </c>
      <c r="AD111" s="3">
        <v>51.957000000000001</v>
      </c>
      <c r="AE111" s="6">
        <v>165.352</v>
      </c>
      <c r="AF111" s="3">
        <v>4.1000000000000002E-2</v>
      </c>
      <c r="AG111" s="6">
        <v>1402.0889999999999</v>
      </c>
      <c r="AH111" s="3">
        <v>0.127</v>
      </c>
      <c r="AI111" s="6">
        <v>137.012</v>
      </c>
      <c r="AJ111" s="3">
        <v>1.41</v>
      </c>
      <c r="AK111" s="15">
        <f t="shared" si="12"/>
        <v>1.5409999999999999</v>
      </c>
      <c r="AL111" s="3">
        <v>16.600000000000001</v>
      </c>
      <c r="AM111" s="3">
        <v>17.399999999999999</v>
      </c>
      <c r="AN111" s="3">
        <v>0.13300000000000001</v>
      </c>
      <c r="AO111" s="3">
        <v>1.038</v>
      </c>
      <c r="AP111" s="3">
        <v>0.90500000000000003</v>
      </c>
      <c r="AQ111" s="3">
        <v>60.558999999999997</v>
      </c>
      <c r="AR111" s="3">
        <v>6.1131105398457584E-2</v>
      </c>
      <c r="AS111" s="6">
        <v>247.12</v>
      </c>
      <c r="AT111" s="3">
        <v>13.265000000000001</v>
      </c>
      <c r="AU111" s="9">
        <f t="shared" si="13"/>
        <v>5.3678374878601491E-2</v>
      </c>
      <c r="AV111" s="3"/>
      <c r="AW111" s="3"/>
      <c r="AX111" s="7"/>
      <c r="AY111" s="7"/>
      <c r="AZ111" s="3">
        <v>28.516999999999999</v>
      </c>
      <c r="BA111" s="3">
        <v>5.008</v>
      </c>
      <c r="BB111" s="3">
        <v>20.600999999999999</v>
      </c>
      <c r="BC111" s="3">
        <v>9.4819999999999993</v>
      </c>
      <c r="BD111" s="3">
        <v>7.1139999999999999</v>
      </c>
      <c r="BE111" s="3">
        <v>0.13700000000000001</v>
      </c>
      <c r="BF111" s="3">
        <v>14.381</v>
      </c>
      <c r="BG111" s="15">
        <v>1.232</v>
      </c>
      <c r="BH111" s="3">
        <v>22.581</v>
      </c>
      <c r="BI111" s="6">
        <v>121</v>
      </c>
      <c r="BJ111" s="10">
        <f t="shared" si="14"/>
        <v>27463.880862413873</v>
      </c>
      <c r="BK111" s="10">
        <f t="shared" si="15"/>
        <v>3517.6345796870855</v>
      </c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</row>
    <row r="112" spans="1:95" s="2" customFormat="1" x14ac:dyDescent="0.25">
      <c r="A112" s="2" t="s">
        <v>93</v>
      </c>
      <c r="B112" s="30">
        <v>40813</v>
      </c>
      <c r="C112" s="31">
        <v>371</v>
      </c>
      <c r="D112" s="42" t="s">
        <v>91</v>
      </c>
      <c r="E112" s="2" t="s">
        <v>85</v>
      </c>
      <c r="F112" s="5">
        <v>2</v>
      </c>
      <c r="G112" s="5">
        <v>3</v>
      </c>
      <c r="H112" s="3">
        <v>4.0225</v>
      </c>
      <c r="I112" s="6">
        <v>0.67500000000000004</v>
      </c>
      <c r="J112" s="7">
        <v>5.6585000000000001</v>
      </c>
      <c r="K112" s="3">
        <v>2.1219999999999999</v>
      </c>
      <c r="L112" s="3">
        <v>10.638</v>
      </c>
      <c r="M112" s="3">
        <v>0.35</v>
      </c>
      <c r="N112" s="3">
        <v>5.8000000000000003E-2</v>
      </c>
      <c r="O112" s="3">
        <v>62.761899999999997</v>
      </c>
      <c r="P112" s="6">
        <v>67616.850000000006</v>
      </c>
      <c r="Q112" s="6">
        <v>6135.3760000000002</v>
      </c>
      <c r="R112" s="3">
        <v>9.8000000000000007</v>
      </c>
      <c r="S112" s="3">
        <v>35.262900000000002</v>
      </c>
      <c r="T112" s="3">
        <v>3.5982551020408162</v>
      </c>
      <c r="U112" s="3">
        <v>1.4549000000000001</v>
      </c>
      <c r="V112" s="3">
        <v>0.14845918367346939</v>
      </c>
      <c r="W112" s="3">
        <v>0.68259999999999998</v>
      </c>
      <c r="X112" s="8">
        <v>1.5599999999999999E-2</v>
      </c>
      <c r="Y112" s="8">
        <v>1.6899999999999998E-2</v>
      </c>
      <c r="Z112" s="8">
        <v>2.2800000000000001E-2</v>
      </c>
      <c r="AA112" s="3">
        <v>8.0980000000000008</v>
      </c>
      <c r="AB112" s="3">
        <v>55.534999999999997</v>
      </c>
      <c r="AC112" s="3">
        <v>0.27</v>
      </c>
      <c r="AD112" s="3">
        <v>57.344999999999999</v>
      </c>
      <c r="AE112" s="6">
        <v>171.48400000000001</v>
      </c>
      <c r="AF112" s="3">
        <v>2.5999999999999999E-2</v>
      </c>
      <c r="AG112" s="6">
        <v>1341.65</v>
      </c>
      <c r="AH112" s="3">
        <v>4.9000000000000002E-2</v>
      </c>
      <c r="AI112" s="6">
        <v>227.767</v>
      </c>
      <c r="AJ112" s="3">
        <v>3.0379999999999998</v>
      </c>
      <c r="AK112" s="15">
        <f t="shared" si="12"/>
        <v>0.27</v>
      </c>
      <c r="AL112" s="3">
        <v>20.5</v>
      </c>
      <c r="AM112" s="3">
        <v>17.3</v>
      </c>
      <c r="AN112" s="3">
        <v>0.17100000000000001</v>
      </c>
      <c r="AO112" s="3">
        <v>1.0649999999999999</v>
      </c>
      <c r="AP112" s="3">
        <v>0.89400000000000002</v>
      </c>
      <c r="AQ112" s="3">
        <v>8.7799999999999994</v>
      </c>
      <c r="AR112" s="3">
        <v>5.3853611245758595</v>
      </c>
      <c r="AS112" s="6">
        <v>243.02</v>
      </c>
      <c r="AT112" s="3">
        <v>28.713000000000001</v>
      </c>
      <c r="AU112" s="9">
        <f t="shared" si="13"/>
        <v>0.11815076948399308</v>
      </c>
      <c r="AV112" s="3"/>
      <c r="AW112" s="3"/>
      <c r="AX112" s="7"/>
      <c r="AY112" s="7"/>
      <c r="AZ112" s="3">
        <v>23.687999999999999</v>
      </c>
      <c r="BA112" s="3">
        <v>1.66</v>
      </c>
      <c r="BB112" s="3">
        <v>20.143999999999998</v>
      </c>
      <c r="BC112" s="3">
        <v>7.8579999999999997</v>
      </c>
      <c r="BD112" s="3">
        <v>4.3120000000000003</v>
      </c>
      <c r="BE112" s="3">
        <v>0.109</v>
      </c>
      <c r="BF112" s="3">
        <v>9.2029999999999994</v>
      </c>
      <c r="BG112" s="15">
        <v>0.96099999999999997</v>
      </c>
      <c r="BH112" s="3">
        <v>7.7480000000000002</v>
      </c>
      <c r="BI112" s="6">
        <v>110.1</v>
      </c>
      <c r="BJ112" s="10">
        <f t="shared" si="14"/>
        <v>42947.777679597064</v>
      </c>
      <c r="BK112" s="10">
        <f t="shared" si="15"/>
        <v>13531.1027332705</v>
      </c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</row>
    <row r="113" spans="1:95" s="2" customFormat="1" x14ac:dyDescent="0.25">
      <c r="A113" s="2" t="s">
        <v>93</v>
      </c>
      <c r="B113" s="30">
        <v>40813</v>
      </c>
      <c r="C113" s="31">
        <v>371</v>
      </c>
      <c r="D113" s="42" t="s">
        <v>91</v>
      </c>
      <c r="E113" s="2" t="s">
        <v>86</v>
      </c>
      <c r="F113" s="5">
        <v>3</v>
      </c>
      <c r="G113" s="5">
        <v>1</v>
      </c>
      <c r="H113" s="3">
        <v>6.2675000000000001</v>
      </c>
      <c r="I113" s="6">
        <v>97.801000000000002</v>
      </c>
      <c r="J113" s="7">
        <v>22.600999999999999</v>
      </c>
      <c r="K113" s="3">
        <v>8.01</v>
      </c>
      <c r="L113" s="3">
        <v>1.4990000000000001</v>
      </c>
      <c r="M113" s="3">
        <v>0.3</v>
      </c>
      <c r="N113" s="3">
        <v>6.5000000000000002E-2</v>
      </c>
      <c r="O113" s="3">
        <v>60.499000000000002</v>
      </c>
      <c r="P113" s="6">
        <v>67455.039999999994</v>
      </c>
      <c r="Q113" s="6">
        <v>3104.7959999999998</v>
      </c>
      <c r="R113" s="3"/>
      <c r="S113" s="3">
        <v>118.3753</v>
      </c>
      <c r="T113" s="3"/>
      <c r="U113" s="3">
        <v>8.3606999999999996</v>
      </c>
      <c r="V113" s="3"/>
      <c r="W113" s="3">
        <v>0.8347</v>
      </c>
      <c r="X113" s="8">
        <v>1.49E-2</v>
      </c>
      <c r="Y113" s="8">
        <v>1.4E-2</v>
      </c>
      <c r="Z113" s="8">
        <v>1.7899999999999999E-2</v>
      </c>
      <c r="AA113" s="3">
        <v>6.3E-2</v>
      </c>
      <c r="AB113" s="3">
        <v>131.16200000000001</v>
      </c>
      <c r="AC113" s="3">
        <v>0.47599999999999998</v>
      </c>
      <c r="AD113" s="3">
        <v>40.042999999999999</v>
      </c>
      <c r="AE113" s="6">
        <v>137.42099999999999</v>
      </c>
      <c r="AF113" s="3">
        <v>2.1999999999999999E-2</v>
      </c>
      <c r="AG113" s="6">
        <v>1213.2149999999999</v>
      </c>
      <c r="AH113" s="3">
        <v>9.8000000000000004E-2</v>
      </c>
      <c r="AI113" s="6">
        <v>110.116</v>
      </c>
      <c r="AJ113" s="3">
        <v>2.5289999999999999</v>
      </c>
      <c r="AK113" s="15">
        <f t="shared" si="12"/>
        <v>0.47599999999999998</v>
      </c>
      <c r="AL113" s="3">
        <v>13.3</v>
      </c>
      <c r="AM113" s="3">
        <v>17.5</v>
      </c>
      <c r="AN113" s="3">
        <v>0.152</v>
      </c>
      <c r="AO113" s="3">
        <v>0.97299999999999998</v>
      </c>
      <c r="AP113" s="3">
        <v>0.82099999999999995</v>
      </c>
      <c r="AQ113" s="3">
        <v>54.08</v>
      </c>
      <c r="AR113" s="3">
        <v>1.737448559670782</v>
      </c>
      <c r="AS113" s="6">
        <v>189.42</v>
      </c>
      <c r="AT113" s="3">
        <v>28.751999999999999</v>
      </c>
      <c r="AU113" s="9">
        <f t="shared" si="13"/>
        <v>0.15178967374089325</v>
      </c>
      <c r="AV113" s="3"/>
      <c r="AW113" s="3"/>
      <c r="AX113" s="7"/>
      <c r="AY113" s="7"/>
      <c r="AZ113" s="3">
        <v>24.114000000000001</v>
      </c>
      <c r="BA113" s="3">
        <v>53.551333333333332</v>
      </c>
      <c r="BB113" s="3">
        <v>11.951333333333332</v>
      </c>
      <c r="BC113" s="3">
        <v>7.2570000000000006</v>
      </c>
      <c r="BD113" s="3">
        <v>6.8406666666666673</v>
      </c>
      <c r="BE113" s="3">
        <v>0.13633333333333333</v>
      </c>
      <c r="BF113" s="3">
        <v>12.92</v>
      </c>
      <c r="BG113" s="15">
        <v>0.80100000000000005</v>
      </c>
      <c r="BH113" s="3">
        <v>13.848333333333334</v>
      </c>
      <c r="BI113" s="6">
        <v>92.199999999999989</v>
      </c>
      <c r="BJ113" s="10">
        <f t="shared" si="14"/>
        <v>8381.0450865005969</v>
      </c>
      <c r="BK113" s="10">
        <f t="shared" si="15"/>
        <v>3589.5131086142324</v>
      </c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</row>
    <row r="114" spans="1:95" s="2" customFormat="1" x14ac:dyDescent="0.25">
      <c r="A114" s="2" t="s">
        <v>93</v>
      </c>
      <c r="B114" s="30">
        <v>40813</v>
      </c>
      <c r="C114" s="31">
        <v>371</v>
      </c>
      <c r="D114" s="42" t="s">
        <v>91</v>
      </c>
      <c r="E114" s="2" t="s">
        <v>86</v>
      </c>
      <c r="F114" s="5">
        <v>3</v>
      </c>
      <c r="G114" s="5">
        <v>2</v>
      </c>
      <c r="H114" s="3">
        <v>6.4575000000000005</v>
      </c>
      <c r="I114" s="6">
        <v>1020.189</v>
      </c>
      <c r="J114" s="7">
        <v>12.452</v>
      </c>
      <c r="K114" s="3">
        <v>2.2109999999999999</v>
      </c>
      <c r="L114" s="3">
        <v>36.054000000000002</v>
      </c>
      <c r="M114" s="3">
        <v>1</v>
      </c>
      <c r="N114" s="3">
        <v>0.79100000000000004</v>
      </c>
      <c r="O114" s="3">
        <v>95.13</v>
      </c>
      <c r="P114" s="6">
        <v>96175.49</v>
      </c>
      <c r="Q114" s="6">
        <v>556.00890000000004</v>
      </c>
      <c r="R114" s="3">
        <v>45.24</v>
      </c>
      <c r="S114" s="3">
        <v>252.81049999999999</v>
      </c>
      <c r="T114" s="3">
        <v>5.588207338638373</v>
      </c>
      <c r="U114" s="3"/>
      <c r="V114" s="3"/>
      <c r="W114" s="3">
        <v>6.08E-2</v>
      </c>
      <c r="X114" s="8">
        <v>1.77E-2</v>
      </c>
      <c r="Y114" s="8">
        <v>-7.7000000000000002E-3</v>
      </c>
      <c r="Z114" s="79"/>
      <c r="AA114" s="3">
        <v>8.1000000000000003E-2</v>
      </c>
      <c r="AB114" s="3">
        <v>159.57499999999999</v>
      </c>
      <c r="AC114" s="3">
        <v>3.6999999999999998E-2</v>
      </c>
      <c r="AD114" s="3">
        <v>61.304000000000002</v>
      </c>
      <c r="AE114" s="6">
        <v>239.41</v>
      </c>
      <c r="AF114" s="3">
        <v>8.6999999999999994E-2</v>
      </c>
      <c r="AG114" s="6">
        <v>1865.8889999999999</v>
      </c>
      <c r="AH114" s="3">
        <v>0.76600000000000001</v>
      </c>
      <c r="AI114" s="6">
        <v>938.11699999999996</v>
      </c>
      <c r="AJ114" s="3">
        <v>8.3849999999999998</v>
      </c>
      <c r="AK114" s="15">
        <f t="shared" si="12"/>
        <v>3.6999999999999998E-2</v>
      </c>
      <c r="AL114" s="3">
        <v>16.600000000000001</v>
      </c>
      <c r="AM114" s="3">
        <v>17.100000000000001</v>
      </c>
      <c r="AN114" s="3">
        <v>0.128</v>
      </c>
      <c r="AO114" s="3">
        <v>0.97699999999999998</v>
      </c>
      <c r="AP114" s="3">
        <v>0.84899999999999998</v>
      </c>
      <c r="AQ114" s="3">
        <v>56.354999999999997</v>
      </c>
      <c r="AR114" s="3">
        <v>9.5642201834862384E-2</v>
      </c>
      <c r="AS114" s="6">
        <v>184.38</v>
      </c>
      <c r="AT114" s="3">
        <v>12.686999999999999</v>
      </c>
      <c r="AU114" s="9">
        <f t="shared" si="13"/>
        <v>6.8808981451350476E-2</v>
      </c>
      <c r="AV114" s="3"/>
      <c r="AW114" s="3"/>
      <c r="AX114" s="7"/>
      <c r="AY114" s="7"/>
      <c r="AZ114" s="3">
        <v>24.670999999999999</v>
      </c>
      <c r="BA114" s="3">
        <v>34.234999999999999</v>
      </c>
      <c r="BB114" s="3">
        <v>12.461</v>
      </c>
      <c r="BC114" s="3">
        <v>8.1069999999999993</v>
      </c>
      <c r="BD114" s="3">
        <v>7.1449999999999996</v>
      </c>
      <c r="BE114" s="3">
        <v>0.127</v>
      </c>
      <c r="BF114" s="3">
        <v>14.718</v>
      </c>
      <c r="BG114" s="15">
        <v>0.97299999999999998</v>
      </c>
      <c r="BH114" s="3">
        <v>17.254999999999999</v>
      </c>
      <c r="BI114" s="6">
        <v>109</v>
      </c>
      <c r="BJ114" s="10">
        <f t="shared" si="14"/>
        <v>14807.259877931256</v>
      </c>
      <c r="BK114" s="10">
        <f t="shared" si="15"/>
        <v>5738.1275440976933</v>
      </c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</row>
    <row r="115" spans="1:95" s="2" customFormat="1" x14ac:dyDescent="0.25">
      <c r="A115" s="2" t="s">
        <v>93</v>
      </c>
      <c r="B115" s="30">
        <v>40813</v>
      </c>
      <c r="C115" s="31">
        <v>371</v>
      </c>
      <c r="D115" s="42" t="s">
        <v>91</v>
      </c>
      <c r="E115" s="2" t="s">
        <v>86</v>
      </c>
      <c r="F115" s="5">
        <v>3</v>
      </c>
      <c r="G115" s="5">
        <v>3</v>
      </c>
      <c r="H115" s="3">
        <v>6.6449999999999996</v>
      </c>
      <c r="I115" s="6">
        <v>2618.0619999999999</v>
      </c>
      <c r="J115" s="7">
        <v>12.5655</v>
      </c>
      <c r="K115" s="3">
        <v>2.5779999999999998</v>
      </c>
      <c r="L115" s="3">
        <v>244.16900000000001</v>
      </c>
      <c r="M115" s="3">
        <v>0.45</v>
      </c>
      <c r="N115" s="3">
        <v>6.4569999999999999</v>
      </c>
      <c r="O115" s="3">
        <v>112.4661</v>
      </c>
      <c r="P115" s="6">
        <v>117702.9</v>
      </c>
      <c r="Q115" s="6">
        <v>4037.15</v>
      </c>
      <c r="R115" s="3">
        <v>53.16</v>
      </c>
      <c r="S115" s="3">
        <v>324.01890000000003</v>
      </c>
      <c r="T115" s="3">
        <v>6.0951636568848766</v>
      </c>
      <c r="U115" s="3"/>
      <c r="V115" s="3"/>
      <c r="W115" s="3">
        <v>0.61824999999999997</v>
      </c>
      <c r="X115" s="8">
        <v>1.7000000000000001E-2</v>
      </c>
      <c r="Y115" s="8">
        <v>9.049999999999999E-3</v>
      </c>
      <c r="Z115" s="8">
        <v>2.7450000000000002E-2</v>
      </c>
      <c r="AA115" s="3">
        <v>9.1999999999999998E-2</v>
      </c>
      <c r="AB115" s="3">
        <v>177.982</v>
      </c>
      <c r="AC115" s="3">
        <v>5.8000000000000003E-2</v>
      </c>
      <c r="AD115" s="3">
        <v>71.894000000000005</v>
      </c>
      <c r="AE115" s="6">
        <v>284.16800000000001</v>
      </c>
      <c r="AF115" s="3">
        <v>6.0999999999999999E-2</v>
      </c>
      <c r="AG115" s="6">
        <v>2139.1410000000001</v>
      </c>
      <c r="AH115" s="3">
        <v>0.31900000000000001</v>
      </c>
      <c r="AI115" s="6">
        <v>621.02599999999995</v>
      </c>
      <c r="AJ115" s="3">
        <v>5.9539999999999997</v>
      </c>
      <c r="AK115" s="15">
        <f t="shared" si="12"/>
        <v>5.8000000000000003E-2</v>
      </c>
      <c r="AL115" s="3">
        <v>20.5</v>
      </c>
      <c r="AM115" s="3">
        <v>17.399999999999999</v>
      </c>
      <c r="AN115" s="3">
        <v>0.1</v>
      </c>
      <c r="AO115" s="3">
        <v>1</v>
      </c>
      <c r="AP115" s="3">
        <v>0.9</v>
      </c>
      <c r="AQ115" s="3">
        <v>59.131</v>
      </c>
      <c r="AR115" s="3">
        <v>0.23683206106870228</v>
      </c>
      <c r="AS115" s="6">
        <v>233.63333333333333</v>
      </c>
      <c r="AT115" s="3">
        <v>23.106000000000002</v>
      </c>
      <c r="AU115" s="9">
        <f t="shared" si="13"/>
        <v>9.8898558995577132E-2</v>
      </c>
      <c r="AV115" s="3"/>
      <c r="AW115" s="3"/>
      <c r="AX115" s="7"/>
      <c r="AY115" s="7"/>
      <c r="AZ115" s="3">
        <v>26.789000000000001</v>
      </c>
      <c r="BA115" s="3">
        <v>23.495999999999999</v>
      </c>
      <c r="BB115" s="3">
        <v>14.305</v>
      </c>
      <c r="BC115" s="3">
        <v>7.75</v>
      </c>
      <c r="BD115" s="3">
        <v>8.1720000000000006</v>
      </c>
      <c r="BE115" s="3">
        <v>0.13200000000000001</v>
      </c>
      <c r="BF115" s="3">
        <v>18.260999999999999</v>
      </c>
      <c r="BG115" s="15">
        <v>1.048</v>
      </c>
      <c r="BH115" s="3">
        <v>23.408999999999999</v>
      </c>
      <c r="BI115" s="6">
        <v>125.2</v>
      </c>
      <c r="BJ115" s="10">
        <f t="shared" si="14"/>
        <v>18593.23809902776</v>
      </c>
      <c r="BK115" s="10">
        <f t="shared" si="15"/>
        <v>8962.7618308766487</v>
      </c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</row>
    <row r="116" spans="1:95" s="2" customFormat="1" x14ac:dyDescent="0.25">
      <c r="A116" s="2" t="s">
        <v>93</v>
      </c>
      <c r="B116" s="30">
        <v>40813</v>
      </c>
      <c r="C116" s="31">
        <v>371</v>
      </c>
      <c r="D116" s="42" t="s">
        <v>91</v>
      </c>
      <c r="E116" s="2" t="s">
        <v>87</v>
      </c>
      <c r="F116" s="5">
        <v>4</v>
      </c>
      <c r="G116" s="5">
        <v>1</v>
      </c>
      <c r="H116" s="3">
        <v>4.8025000000000002</v>
      </c>
      <c r="I116" s="6">
        <v>18.902999999999999</v>
      </c>
      <c r="J116" s="7">
        <v>6.4870000000000001</v>
      </c>
      <c r="K116" s="3">
        <v>2.5089999999999999</v>
      </c>
      <c r="L116" s="3">
        <v>2.0699999999999998</v>
      </c>
      <c r="M116" s="3">
        <v>0.35699999999999998</v>
      </c>
      <c r="N116" s="3">
        <v>2.5999999999999999E-2</v>
      </c>
      <c r="O116" s="3">
        <v>43.869</v>
      </c>
      <c r="P116" s="6">
        <v>58322.71</v>
      </c>
      <c r="Q116" s="6">
        <v>2996.3939999999998</v>
      </c>
      <c r="R116" s="3">
        <v>14.53</v>
      </c>
      <c r="S116" s="3">
        <v>78.596500000000006</v>
      </c>
      <c r="T116" s="3">
        <v>5.4092567102546463</v>
      </c>
      <c r="U116" s="3">
        <v>4.5582000000000003</v>
      </c>
      <c r="V116" s="3">
        <v>0.31370956641431524</v>
      </c>
      <c r="W116" s="3">
        <v>0.78180000000000005</v>
      </c>
      <c r="X116" s="8">
        <v>1.49E-2</v>
      </c>
      <c r="Y116" s="8">
        <v>1.6199999999999999E-2</v>
      </c>
      <c r="Z116" s="8">
        <v>1.9099999999999999E-2</v>
      </c>
      <c r="AA116" s="3">
        <v>0.20699999999999999</v>
      </c>
      <c r="AB116" s="3">
        <v>44.838999999999999</v>
      </c>
      <c r="AC116" s="3">
        <v>0.12</v>
      </c>
      <c r="AD116" s="3">
        <v>38.145000000000003</v>
      </c>
      <c r="AE116" s="6">
        <v>124.839</v>
      </c>
      <c r="AF116" s="3">
        <v>2.1999999999999999E-2</v>
      </c>
      <c r="AG116" s="6">
        <v>1121.0060000000001</v>
      </c>
      <c r="AH116" s="3">
        <v>0.115</v>
      </c>
      <c r="AI116" s="6">
        <v>112.125</v>
      </c>
      <c r="AJ116" s="3">
        <v>1.821</v>
      </c>
      <c r="AK116" s="15">
        <f t="shared" si="12"/>
        <v>0.12</v>
      </c>
      <c r="AL116" s="3">
        <v>13.3</v>
      </c>
      <c r="AM116" s="3">
        <v>17.5</v>
      </c>
      <c r="AN116" s="3">
        <v>0.13600000000000001</v>
      </c>
      <c r="AO116" s="3">
        <v>1.024</v>
      </c>
      <c r="AP116" s="3">
        <v>0.88800000000000001</v>
      </c>
      <c r="AQ116" s="3">
        <v>62.933</v>
      </c>
      <c r="AR116" s="3">
        <v>6.4011976047904193</v>
      </c>
      <c r="AS116" s="6">
        <v>182.61</v>
      </c>
      <c r="AT116" s="3">
        <v>36.924499999999995</v>
      </c>
      <c r="AU116" s="9">
        <f t="shared" si="13"/>
        <v>0.20220415092273147</v>
      </c>
      <c r="AV116" s="3"/>
      <c r="AW116" s="3"/>
      <c r="AX116" s="7"/>
      <c r="AY116" s="7"/>
      <c r="AZ116" s="3">
        <v>26.8</v>
      </c>
      <c r="BA116" s="3">
        <v>5.1769999999999996</v>
      </c>
      <c r="BB116" s="3">
        <v>14.092000000000001</v>
      </c>
      <c r="BC116" s="3">
        <v>9.4619999999999997</v>
      </c>
      <c r="BD116" s="3">
        <v>6.0460000000000003</v>
      </c>
      <c r="BE116" s="3">
        <v>0.188</v>
      </c>
      <c r="BF116" s="3">
        <v>14.271000000000001</v>
      </c>
      <c r="BG116" s="15">
        <v>1.046</v>
      </c>
      <c r="BH116" s="3">
        <v>11.526</v>
      </c>
      <c r="BI116" s="6">
        <v>124.2</v>
      </c>
      <c r="BJ116" s="10">
        <f t="shared" si="14"/>
        <v>28150.146446739633</v>
      </c>
      <c r="BK116" s="10">
        <f t="shared" si="15"/>
        <v>14716.81944998007</v>
      </c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</row>
    <row r="117" spans="1:95" s="2" customFormat="1" x14ac:dyDescent="0.25">
      <c r="A117" s="2" t="s">
        <v>93</v>
      </c>
      <c r="B117" s="30">
        <v>40813</v>
      </c>
      <c r="C117" s="31">
        <v>371</v>
      </c>
      <c r="D117" s="42" t="s">
        <v>91</v>
      </c>
      <c r="E117" s="2" t="s">
        <v>87</v>
      </c>
      <c r="F117" s="5">
        <v>4</v>
      </c>
      <c r="G117" s="5">
        <v>2</v>
      </c>
      <c r="H117" s="3">
        <v>4.4275000000000002</v>
      </c>
      <c r="I117" s="6">
        <v>819.82899999999995</v>
      </c>
      <c r="J117" s="7">
        <v>6.8979999999999997</v>
      </c>
      <c r="K117" s="3">
        <v>2.968</v>
      </c>
      <c r="L117" s="3">
        <v>28.201000000000001</v>
      </c>
      <c r="M117" s="3">
        <v>0.193</v>
      </c>
      <c r="N117" s="3">
        <v>1.65</v>
      </c>
      <c r="O117" s="3">
        <v>103.41370000000001</v>
      </c>
      <c r="P117" s="6">
        <v>104620.4</v>
      </c>
      <c r="Q117" s="6">
        <v>6700.652</v>
      </c>
      <c r="R117" s="3">
        <v>22.19</v>
      </c>
      <c r="S117" s="3">
        <v>98.787300000000002</v>
      </c>
      <c r="T117" s="3">
        <v>4.4518837314105451</v>
      </c>
      <c r="U117" s="3">
        <v>0.2838</v>
      </c>
      <c r="V117" s="3">
        <v>1.2789544840018026E-2</v>
      </c>
      <c r="W117" s="3">
        <v>0.61119999999999997</v>
      </c>
      <c r="X117" s="8">
        <v>1.7299999999999999E-2</v>
      </c>
      <c r="Y117" s="8">
        <v>0.01</v>
      </c>
      <c r="Z117" s="8">
        <v>2.8199999999999999E-2</v>
      </c>
      <c r="AA117" s="3">
        <v>0.80800000000000005</v>
      </c>
      <c r="AB117" s="3">
        <v>90.168000000000006</v>
      </c>
      <c r="AC117" s="3">
        <v>0.50600000000000001</v>
      </c>
      <c r="AD117" s="3">
        <v>62.259</v>
      </c>
      <c r="AE117" s="6">
        <v>240.96299999999999</v>
      </c>
      <c r="AF117" s="3">
        <v>6.8000000000000005E-2</v>
      </c>
      <c r="AG117" s="6">
        <v>1881.431</v>
      </c>
      <c r="AH117" s="3">
        <v>0.183</v>
      </c>
      <c r="AI117" s="6">
        <v>262.92700000000002</v>
      </c>
      <c r="AJ117" s="3">
        <v>4.1589999999999998</v>
      </c>
      <c r="AK117" s="15">
        <f t="shared" si="12"/>
        <v>0.50600000000000001</v>
      </c>
      <c r="AL117" s="3">
        <v>16.600000000000001</v>
      </c>
      <c r="AM117" s="3">
        <v>17.3</v>
      </c>
      <c r="AN117" s="3">
        <v>0.12</v>
      </c>
      <c r="AO117" s="3">
        <v>0.97299999999999998</v>
      </c>
      <c r="AP117" s="3">
        <v>0.85199999999999998</v>
      </c>
      <c r="AQ117" s="3">
        <v>64.356999999999999</v>
      </c>
      <c r="AR117" s="3">
        <v>1.6056603773584903</v>
      </c>
      <c r="AS117" s="6">
        <v>188.21</v>
      </c>
      <c r="AT117" s="3">
        <v>31.052</v>
      </c>
      <c r="AU117" s="9">
        <f t="shared" si="13"/>
        <v>0.16498591998299772</v>
      </c>
      <c r="AV117" s="3"/>
      <c r="AW117" s="3"/>
      <c r="AX117" s="7"/>
      <c r="AY117" s="7"/>
      <c r="AZ117" s="3">
        <v>22.134</v>
      </c>
      <c r="BA117" s="3">
        <v>4.4260000000000002</v>
      </c>
      <c r="BB117" s="3">
        <v>10.81</v>
      </c>
      <c r="BC117" s="3">
        <v>7.4960000000000004</v>
      </c>
      <c r="BD117" s="3">
        <v>5.8440000000000003</v>
      </c>
      <c r="BE117" s="3">
        <v>0.122</v>
      </c>
      <c r="BF117" s="3">
        <v>15.977</v>
      </c>
      <c r="BG117" s="15">
        <v>1.0449999999999999</v>
      </c>
      <c r="BH117" s="3">
        <v>14.398</v>
      </c>
      <c r="BI117" s="6">
        <v>104.5</v>
      </c>
      <c r="BJ117" s="10">
        <f t="shared" si="14"/>
        <v>27284.720208756164</v>
      </c>
      <c r="BK117" s="10">
        <f t="shared" si="15"/>
        <v>10462.264150943396</v>
      </c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</row>
    <row r="118" spans="1:95" s="2" customFormat="1" x14ac:dyDescent="0.25">
      <c r="A118" s="2" t="s">
        <v>93</v>
      </c>
      <c r="B118" s="30">
        <v>40813</v>
      </c>
      <c r="C118" s="31">
        <v>371</v>
      </c>
      <c r="D118" s="42" t="s">
        <v>91</v>
      </c>
      <c r="E118" s="2" t="s">
        <v>87</v>
      </c>
      <c r="F118" s="5">
        <v>4</v>
      </c>
      <c r="G118" s="5">
        <v>3</v>
      </c>
      <c r="H118" s="3">
        <v>6.370000000000001</v>
      </c>
      <c r="I118" s="6">
        <v>1542.327</v>
      </c>
      <c r="J118" s="7">
        <v>9.6980000000000004</v>
      </c>
      <c r="K118" s="3">
        <v>1.579</v>
      </c>
      <c r="L118" s="3">
        <v>217.03899999999999</v>
      </c>
      <c r="M118" s="3">
        <v>0.314</v>
      </c>
      <c r="N118" s="3">
        <v>13.882999999999999</v>
      </c>
      <c r="O118" s="3">
        <v>75.251850000000005</v>
      </c>
      <c r="P118" s="6">
        <v>80144.794999999998</v>
      </c>
      <c r="Q118" s="6">
        <v>1377.258</v>
      </c>
      <c r="R118" s="3">
        <v>27.1</v>
      </c>
      <c r="S118" s="3">
        <v>150.15260000000001</v>
      </c>
      <c r="T118" s="3">
        <v>5.5406863468634686</v>
      </c>
      <c r="U118" s="3"/>
      <c r="V118" s="3"/>
      <c r="W118" s="3">
        <v>0.13350000000000001</v>
      </c>
      <c r="X118" s="8">
        <v>1.7600000000000001E-2</v>
      </c>
      <c r="Y118" s="8">
        <v>3.8999999999999998E-3</v>
      </c>
      <c r="Z118" s="79"/>
      <c r="AA118" s="3">
        <v>0.19900000000000001</v>
      </c>
      <c r="AB118" s="3">
        <v>71.619</v>
      </c>
      <c r="AC118" s="3">
        <v>0.123</v>
      </c>
      <c r="AD118" s="3">
        <v>62.012</v>
      </c>
      <c r="AE118" s="6">
        <v>215.762</v>
      </c>
      <c r="AF118" s="3">
        <v>5.8999999999999997E-2</v>
      </c>
      <c r="AG118" s="6">
        <v>1811.684</v>
      </c>
      <c r="AH118" s="3">
        <v>0.3</v>
      </c>
      <c r="AI118" s="6">
        <v>431.17</v>
      </c>
      <c r="AJ118" s="3">
        <v>4.5819999999999999</v>
      </c>
      <c r="AK118" s="15">
        <f t="shared" si="12"/>
        <v>0.123</v>
      </c>
      <c r="AL118" s="3">
        <v>20.5</v>
      </c>
      <c r="AM118" s="3">
        <v>17.399999999999999</v>
      </c>
      <c r="AN118" s="3">
        <v>0.127</v>
      </c>
      <c r="AO118" s="3">
        <v>1.0049999999999999</v>
      </c>
      <c r="AP118" s="3">
        <v>0.878</v>
      </c>
      <c r="AQ118" s="3">
        <v>57.469000000000001</v>
      </c>
      <c r="AR118" s="3">
        <v>8.4605175846051775E-2</v>
      </c>
      <c r="AS118" s="6">
        <v>218.24</v>
      </c>
      <c r="AT118" s="3">
        <v>37.548000000000002</v>
      </c>
      <c r="AU118" s="9">
        <f t="shared" si="13"/>
        <v>0.17204912023460411</v>
      </c>
      <c r="AV118" s="3"/>
      <c r="AW118" s="3"/>
      <c r="AX118" s="7"/>
      <c r="AY118" s="7"/>
      <c r="AZ118" s="3">
        <v>29.324000000000002</v>
      </c>
      <c r="BA118" s="3">
        <v>5.8259999999999996</v>
      </c>
      <c r="BB118" s="3">
        <v>14.163</v>
      </c>
      <c r="BC118" s="3">
        <v>8.7100000000000009</v>
      </c>
      <c r="BD118" s="3">
        <v>8.0399999999999991</v>
      </c>
      <c r="BE118" s="3">
        <v>0.154</v>
      </c>
      <c r="BF118" s="3">
        <v>16.172000000000001</v>
      </c>
      <c r="BG118" s="15">
        <v>1.355</v>
      </c>
      <c r="BH118" s="3">
        <v>19.885000000000002</v>
      </c>
      <c r="BI118" s="6">
        <v>136.1</v>
      </c>
      <c r="BJ118" s="10">
        <f t="shared" si="14"/>
        <v>22503.608991544646</v>
      </c>
      <c r="BK118" s="10">
        <f t="shared" si="15"/>
        <v>23779.607346421788</v>
      </c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</row>
    <row r="119" spans="1:95" s="2" customFormat="1" x14ac:dyDescent="0.25">
      <c r="A119" s="2" t="s">
        <v>93</v>
      </c>
      <c r="B119" s="30">
        <v>40813</v>
      </c>
      <c r="C119" s="31">
        <v>371</v>
      </c>
      <c r="D119" s="42" t="s">
        <v>91</v>
      </c>
      <c r="E119" s="2" t="s">
        <v>88</v>
      </c>
      <c r="F119" s="5">
        <v>5</v>
      </c>
      <c r="G119" s="5">
        <v>1</v>
      </c>
      <c r="H119" s="3">
        <v>5.9075000000000006</v>
      </c>
      <c r="I119" s="6">
        <v>488.93299999999999</v>
      </c>
      <c r="J119" s="7">
        <v>5.7850000000000001</v>
      </c>
      <c r="K119" s="3">
        <v>1.3240000000000001</v>
      </c>
      <c r="L119" s="3">
        <v>45.764000000000003</v>
      </c>
      <c r="M119" s="3">
        <v>0.42799999999999999</v>
      </c>
      <c r="N119" s="3">
        <v>1.4690000000000001</v>
      </c>
      <c r="O119" s="3">
        <v>88.42765</v>
      </c>
      <c r="P119" s="6">
        <v>109526.45</v>
      </c>
      <c r="Q119" s="6">
        <v>5153.6705000000002</v>
      </c>
      <c r="R119" s="3">
        <v>14.64</v>
      </c>
      <c r="S119" s="3">
        <v>96.928600000000003</v>
      </c>
      <c r="T119" s="3">
        <v>6.6208060109289617</v>
      </c>
      <c r="U119" s="3">
        <v>7.2603999999999997</v>
      </c>
      <c r="V119" s="3">
        <v>0.49592896174863382</v>
      </c>
      <c r="W119" s="3">
        <v>0.7974</v>
      </c>
      <c r="X119" s="8">
        <v>1.3899999999999999E-2</v>
      </c>
      <c r="Y119" s="8">
        <v>1.41E-2</v>
      </c>
      <c r="Z119" s="8">
        <v>1.7500000000000002E-2</v>
      </c>
      <c r="AA119" s="3">
        <v>0.123</v>
      </c>
      <c r="AB119" s="3">
        <v>92.299000000000007</v>
      </c>
      <c r="AC119" s="3">
        <v>0.40300000000000002</v>
      </c>
      <c r="AD119" s="3">
        <v>61.112000000000002</v>
      </c>
      <c r="AE119" s="6">
        <v>263.95</v>
      </c>
      <c r="AF119" s="3">
        <v>2.9000000000000001E-2</v>
      </c>
      <c r="AG119" s="6">
        <v>1938.18</v>
      </c>
      <c r="AH119" s="3">
        <v>7.9000000000000001E-2</v>
      </c>
      <c r="AI119" s="6">
        <v>180.529</v>
      </c>
      <c r="AJ119" s="3">
        <v>4.0949999999999998</v>
      </c>
      <c r="AK119" s="15">
        <f t="shared" si="12"/>
        <v>0.40300000000000002</v>
      </c>
      <c r="AL119" s="3">
        <v>13.3</v>
      </c>
      <c r="AM119" s="3">
        <v>17.5</v>
      </c>
      <c r="AN119" s="3">
        <v>0.13300000000000001</v>
      </c>
      <c r="AO119" s="3">
        <v>1.0229999999999999</v>
      </c>
      <c r="AP119" s="3">
        <v>0.89</v>
      </c>
      <c r="AQ119" s="3">
        <v>60.506</v>
      </c>
      <c r="AR119" s="3">
        <v>15.553719008264464</v>
      </c>
      <c r="AS119" s="6">
        <v>204.45333333333335</v>
      </c>
      <c r="AT119" s="3">
        <v>17.742999999999999</v>
      </c>
      <c r="AU119" s="9">
        <f t="shared" si="13"/>
        <v>8.6782639885222362E-2</v>
      </c>
      <c r="AV119" s="3"/>
      <c r="AW119" s="3"/>
      <c r="AX119" s="7"/>
      <c r="AY119" s="7"/>
      <c r="AZ119" s="3">
        <v>29.699000000000002</v>
      </c>
      <c r="BA119" s="3">
        <v>4.7649999999999997</v>
      </c>
      <c r="BB119" s="3">
        <v>16.164000000000001</v>
      </c>
      <c r="BC119" s="3">
        <v>8.6120000000000001</v>
      </c>
      <c r="BD119" s="3">
        <v>7.6260000000000003</v>
      </c>
      <c r="BE119" s="3">
        <v>0.14599999999999999</v>
      </c>
      <c r="BF119" s="3">
        <v>16.248000000000001</v>
      </c>
      <c r="BG119" s="15">
        <v>1.0780000000000001</v>
      </c>
      <c r="BH119" s="3">
        <v>15.997</v>
      </c>
      <c r="BI119" s="6">
        <v>176.1</v>
      </c>
      <c r="BJ119" s="10">
        <f t="shared" si="14"/>
        <v>35341.976375684244</v>
      </c>
      <c r="BK119" s="10">
        <f t="shared" si="15"/>
        <v>13401.057401812688</v>
      </c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</row>
    <row r="120" spans="1:95" s="2" customFormat="1" x14ac:dyDescent="0.25">
      <c r="A120" s="2" t="s">
        <v>93</v>
      </c>
      <c r="B120" s="30">
        <v>40813</v>
      </c>
      <c r="C120" s="31">
        <v>371</v>
      </c>
      <c r="D120" s="42" t="s">
        <v>91</v>
      </c>
      <c r="E120" s="2" t="s">
        <v>88</v>
      </c>
      <c r="F120" s="5">
        <v>5</v>
      </c>
      <c r="G120" s="5">
        <v>2</v>
      </c>
      <c r="H120" s="3">
        <v>6.1074999999999999</v>
      </c>
      <c r="I120" s="6">
        <v>368.67</v>
      </c>
      <c r="J120" s="7">
        <v>8.9589999999999996</v>
      </c>
      <c r="K120" s="3">
        <v>1.7809999999999999</v>
      </c>
      <c r="L120" s="3">
        <v>36.197000000000003</v>
      </c>
      <c r="M120" s="3">
        <v>0.85</v>
      </c>
      <c r="N120" s="3">
        <v>1.53</v>
      </c>
      <c r="O120" s="3">
        <v>92.162300000000002</v>
      </c>
      <c r="P120" s="6">
        <v>97847.73</v>
      </c>
      <c r="Q120" s="6">
        <v>4824.4840000000004</v>
      </c>
      <c r="R120" s="3">
        <v>21.73</v>
      </c>
      <c r="S120" s="3">
        <v>146.91120000000001</v>
      </c>
      <c r="T120" s="3">
        <v>6.7607547169811326</v>
      </c>
      <c r="U120" s="3">
        <v>3.7825500000000001</v>
      </c>
      <c r="V120" s="3">
        <v>0.17407040957202025</v>
      </c>
      <c r="W120" s="3">
        <v>0.55135000000000001</v>
      </c>
      <c r="X120" s="8">
        <v>1.495E-2</v>
      </c>
      <c r="Y120" s="8">
        <v>7.2499999999999995E-3</v>
      </c>
      <c r="Z120" s="8">
        <v>2.7099999999999999E-2</v>
      </c>
      <c r="AA120" s="3">
        <v>0.19800000000000001</v>
      </c>
      <c r="AB120" s="3">
        <v>76.614000000000004</v>
      </c>
      <c r="AC120" s="3">
        <v>0.46200000000000002</v>
      </c>
      <c r="AD120" s="3">
        <v>58.539000000000001</v>
      </c>
      <c r="AE120" s="6">
        <v>233.19</v>
      </c>
      <c r="AF120" s="3">
        <v>9.2999999999999999E-2</v>
      </c>
      <c r="AG120" s="6">
        <v>1798.7159999999999</v>
      </c>
      <c r="AH120" s="3">
        <v>0.251</v>
      </c>
      <c r="AI120" s="6">
        <v>242.10900000000001</v>
      </c>
      <c r="AJ120" s="3">
        <v>4.6619999999999999</v>
      </c>
      <c r="AK120" s="15">
        <f t="shared" si="12"/>
        <v>0.46200000000000002</v>
      </c>
      <c r="AL120" s="3">
        <v>16.600000000000001</v>
      </c>
      <c r="AM120" s="3">
        <v>17.5</v>
      </c>
      <c r="AN120" s="3">
        <v>0.153</v>
      </c>
      <c r="AO120" s="3">
        <v>1.05</v>
      </c>
      <c r="AP120" s="3">
        <v>0.89700000000000002</v>
      </c>
      <c r="AQ120" s="3">
        <v>60.749000000000002</v>
      </c>
      <c r="AR120" s="3">
        <v>7.7238805970149249</v>
      </c>
      <c r="AS120" s="6">
        <v>181.54</v>
      </c>
      <c r="AT120" s="3">
        <v>16.850000000000001</v>
      </c>
      <c r="AU120" s="9">
        <f t="shared" si="13"/>
        <v>9.2817010025338778E-2</v>
      </c>
      <c r="AV120" s="3"/>
      <c r="AW120" s="3"/>
      <c r="AX120" s="7"/>
      <c r="AY120" s="7"/>
      <c r="AZ120" s="3">
        <v>23.89833333333333</v>
      </c>
      <c r="BA120" s="3">
        <v>4.5386666666666668</v>
      </c>
      <c r="BB120" s="3">
        <v>11.452666666666667</v>
      </c>
      <c r="BC120" s="3">
        <v>6.7070000000000007</v>
      </c>
      <c r="BD120" s="3">
        <v>6.2889999999999988</v>
      </c>
      <c r="BE120" s="3">
        <v>0.109</v>
      </c>
      <c r="BF120" s="3">
        <v>14.530666666666667</v>
      </c>
      <c r="BG120" s="15">
        <v>0.79</v>
      </c>
      <c r="BH120" s="3">
        <v>16.335000000000001</v>
      </c>
      <c r="BI120" s="6">
        <v>127.53333333333332</v>
      </c>
      <c r="BJ120" s="10">
        <f t="shared" si="14"/>
        <v>20263.422256948321</v>
      </c>
      <c r="BK120" s="10">
        <f t="shared" si="15"/>
        <v>9460.9769792251554</v>
      </c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</row>
    <row r="121" spans="1:95" s="2" customFormat="1" x14ac:dyDescent="0.25">
      <c r="A121" s="2" t="s">
        <v>93</v>
      </c>
      <c r="B121" s="30">
        <v>40813</v>
      </c>
      <c r="C121" s="31">
        <v>371</v>
      </c>
      <c r="D121" s="42" t="s">
        <v>91</v>
      </c>
      <c r="E121" s="2" t="s">
        <v>88</v>
      </c>
      <c r="F121" s="5">
        <v>5</v>
      </c>
      <c r="G121" s="5">
        <v>3</v>
      </c>
      <c r="H121" s="3">
        <v>6.0374999999999996</v>
      </c>
      <c r="I121" s="6">
        <v>2409.692</v>
      </c>
      <c r="J121" s="7">
        <v>7.8479999999999999</v>
      </c>
      <c r="K121" s="3">
        <v>0.57299999999999995</v>
      </c>
      <c r="L121" s="3">
        <v>309.13799999999998</v>
      </c>
      <c r="M121" s="3">
        <v>0.52800000000000002</v>
      </c>
      <c r="N121" s="3">
        <v>19.242000000000001</v>
      </c>
      <c r="O121" s="3">
        <v>139.24350000000001</v>
      </c>
      <c r="P121" s="6">
        <v>142315.4</v>
      </c>
      <c r="Q121" s="6">
        <v>7211.6779999999999</v>
      </c>
      <c r="R121" s="3">
        <v>19.170000000000002</v>
      </c>
      <c r="S121" s="3">
        <v>90.149749999999997</v>
      </c>
      <c r="T121" s="3">
        <v>4.7026473656755341</v>
      </c>
      <c r="U121" s="16"/>
      <c r="V121" s="3"/>
      <c r="W121" s="3">
        <v>9.7849999999999993E-2</v>
      </c>
      <c r="X121" s="8">
        <v>2.2350000000000002E-2</v>
      </c>
      <c r="Y121" s="8">
        <v>-5.4999999999999992E-4</v>
      </c>
      <c r="Z121" s="8"/>
      <c r="AA121" s="3">
        <v>7.5999999999999998E-2</v>
      </c>
      <c r="AB121" s="3">
        <v>126.1815</v>
      </c>
      <c r="AC121" s="3">
        <v>9.866666666666668E-2</v>
      </c>
      <c r="AD121" s="3">
        <v>76.347666666666655</v>
      </c>
      <c r="AE121" s="6">
        <v>343.36700000000002</v>
      </c>
      <c r="AF121" s="3">
        <v>0.20299999999999999</v>
      </c>
      <c r="AG121" s="6">
        <v>2526.1760000000004</v>
      </c>
      <c r="AH121" s="3">
        <v>0.65733333333333333</v>
      </c>
      <c r="AI121" s="6">
        <v>774.49849999999992</v>
      </c>
      <c r="AJ121" s="3">
        <v>7.742</v>
      </c>
      <c r="AK121" s="15">
        <f t="shared" si="12"/>
        <v>9.866666666666668E-2</v>
      </c>
      <c r="AL121" s="3">
        <v>20.5</v>
      </c>
      <c r="AM121" s="3">
        <v>17.3</v>
      </c>
      <c r="AN121" s="3">
        <v>0.129</v>
      </c>
      <c r="AO121" s="3">
        <v>0.995</v>
      </c>
      <c r="AP121" s="3">
        <v>0.86599999999999999</v>
      </c>
      <c r="AQ121" s="3">
        <v>58.491</v>
      </c>
      <c r="AR121" s="3">
        <v>10.511654349061967</v>
      </c>
      <c r="AS121" s="6">
        <v>195.89</v>
      </c>
      <c r="AT121" s="3">
        <v>17.885999999999999</v>
      </c>
      <c r="AU121" s="9">
        <f t="shared" si="13"/>
        <v>9.130634539792741E-2</v>
      </c>
      <c r="AV121" s="3"/>
      <c r="AW121" s="3"/>
      <c r="AX121" s="7"/>
      <c r="AY121" s="7"/>
      <c r="AZ121" s="3">
        <v>22.428000000000001</v>
      </c>
      <c r="BA121" s="3">
        <v>4.4059999999999997</v>
      </c>
      <c r="BB121" s="3">
        <v>11.353999999999999</v>
      </c>
      <c r="BC121" s="3">
        <v>6.4690000000000003</v>
      </c>
      <c r="BD121" s="3">
        <v>6.65</v>
      </c>
      <c r="BE121" s="3">
        <v>0.11</v>
      </c>
      <c r="BF121" s="3">
        <v>16.995000000000001</v>
      </c>
      <c r="BG121" s="15">
        <v>0.91300000000000003</v>
      </c>
      <c r="BH121" s="3">
        <v>16.72</v>
      </c>
      <c r="BI121" s="6">
        <v>125</v>
      </c>
      <c r="BJ121" s="10">
        <f t="shared" si="14"/>
        <v>24960.499490316004</v>
      </c>
      <c r="BK121" s="10">
        <f t="shared" si="15"/>
        <v>31214.659685863877</v>
      </c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</row>
    <row r="122" spans="1:95" s="2" customFormat="1" x14ac:dyDescent="0.25">
      <c r="A122" s="2" t="s">
        <v>93</v>
      </c>
      <c r="B122" s="30">
        <v>41176</v>
      </c>
      <c r="C122" s="31">
        <v>734</v>
      </c>
      <c r="D122" s="16" t="s">
        <v>92</v>
      </c>
      <c r="E122" s="2" t="s">
        <v>83</v>
      </c>
      <c r="F122" s="5">
        <v>1</v>
      </c>
      <c r="G122" s="5">
        <v>1</v>
      </c>
      <c r="H122" s="3">
        <v>4.7249999999999996</v>
      </c>
      <c r="I122" s="6">
        <v>0.52300000000000002</v>
      </c>
      <c r="J122" s="7">
        <v>4.3901263199121168</v>
      </c>
      <c r="K122" s="3">
        <v>1.7123506497835996</v>
      </c>
      <c r="L122" s="3">
        <v>6</v>
      </c>
      <c r="M122" s="3">
        <v>0.42</v>
      </c>
      <c r="N122" s="3">
        <v>0.08</v>
      </c>
      <c r="O122" s="3">
        <v>151.47999999999999</v>
      </c>
      <c r="P122" s="6">
        <v>153625.79999999999</v>
      </c>
      <c r="Q122" s="6">
        <v>9997.7199999999993</v>
      </c>
      <c r="R122" s="3">
        <v>17.579999999999998</v>
      </c>
      <c r="S122" s="3">
        <v>82.164599999999993</v>
      </c>
      <c r="T122" s="3">
        <v>4.6737542662116045</v>
      </c>
      <c r="U122" s="3">
        <v>3.6589999999999998</v>
      </c>
      <c r="V122" s="3">
        <v>0.20813424345847556</v>
      </c>
      <c r="W122" s="3">
        <v>0.74560000000000004</v>
      </c>
      <c r="X122" s="8">
        <v>1.5900000000000001E-2</v>
      </c>
      <c r="Y122" s="8">
        <v>1.77E-2</v>
      </c>
      <c r="Z122" s="8">
        <v>2.1299999999999999E-2</v>
      </c>
      <c r="AA122" s="3">
        <v>0.86990000000000001</v>
      </c>
      <c r="AB122" s="3">
        <v>145.44290000000001</v>
      </c>
      <c r="AC122" s="3">
        <v>0.1206</v>
      </c>
      <c r="AD122" s="3">
        <v>98.807299999999998</v>
      </c>
      <c r="AE122" s="6">
        <v>436.65820000000002</v>
      </c>
      <c r="AF122" s="3">
        <v>2.9899999999999999E-2</v>
      </c>
      <c r="AG122" s="6">
        <v>2836.1930000000002</v>
      </c>
      <c r="AH122" s="3">
        <v>1.7999999999999999E-2</v>
      </c>
      <c r="AI122" s="6">
        <v>344.5754</v>
      </c>
      <c r="AJ122" s="3">
        <v>5.0803000000000003</v>
      </c>
      <c r="AK122" s="15">
        <f t="shared" si="12"/>
        <v>0.1206</v>
      </c>
      <c r="AL122" s="3"/>
      <c r="AM122" s="3">
        <v>15.6</v>
      </c>
      <c r="AN122" s="3">
        <v>0.94710179999999999</v>
      </c>
      <c r="AO122" s="3">
        <v>0.94710179999999999</v>
      </c>
      <c r="AP122" s="3">
        <v>0.82340659999999999</v>
      </c>
      <c r="AQ122" s="3">
        <v>59.590519999999998</v>
      </c>
      <c r="AR122" s="3"/>
      <c r="AS122" s="6">
        <v>150</v>
      </c>
      <c r="AT122" s="3">
        <v>11.326000000000001</v>
      </c>
      <c r="AU122" s="9">
        <f t="shared" si="13"/>
        <v>7.5506666666666666E-2</v>
      </c>
      <c r="AV122" s="3">
        <v>0.55400000000000005</v>
      </c>
      <c r="AW122" s="3">
        <v>62.82</v>
      </c>
      <c r="AX122" s="7">
        <v>20.149999999999999</v>
      </c>
      <c r="AY122" s="7">
        <v>1.0249999999999999</v>
      </c>
      <c r="AZ122" s="3">
        <v>20.113199999999999</v>
      </c>
      <c r="BA122" s="3">
        <v>3.2382</v>
      </c>
      <c r="BB122" s="3">
        <v>12.077500000000001</v>
      </c>
      <c r="BC122" s="3">
        <v>6.9377000000000004</v>
      </c>
      <c r="BD122" s="3">
        <v>6.2771999999999997</v>
      </c>
      <c r="BE122" s="3">
        <v>9.8400000000000001E-2</v>
      </c>
      <c r="BF122" s="3">
        <v>22.3812</v>
      </c>
      <c r="BG122" s="15"/>
      <c r="BH122" s="3">
        <v>10.469099999999999</v>
      </c>
      <c r="BI122" s="6">
        <v>95.5</v>
      </c>
      <c r="BJ122" s="10">
        <f t="shared" si="14"/>
        <v>34167.581766303883</v>
      </c>
      <c r="BK122" s="10">
        <f t="shared" si="15"/>
        <v>6614.2994727343594</v>
      </c>
      <c r="BZ122" s="11"/>
      <c r="CA122" s="11"/>
      <c r="CB122" s="11"/>
      <c r="CC122" s="11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</row>
    <row r="123" spans="1:95" s="2" customFormat="1" x14ac:dyDescent="0.25">
      <c r="A123" s="2" t="s">
        <v>93</v>
      </c>
      <c r="B123" s="30">
        <v>41176</v>
      </c>
      <c r="C123" s="31">
        <v>734</v>
      </c>
      <c r="D123" s="16" t="s">
        <v>92</v>
      </c>
      <c r="E123" s="2" t="s">
        <v>83</v>
      </c>
      <c r="F123" s="5">
        <v>1</v>
      </c>
      <c r="G123" s="5">
        <v>2</v>
      </c>
      <c r="H123" s="3">
        <v>4.5250000000000004</v>
      </c>
      <c r="I123" s="6">
        <v>11.872</v>
      </c>
      <c r="J123" s="7">
        <v>5.1582801280775783</v>
      </c>
      <c r="K123" s="3">
        <v>5.1170998509810488</v>
      </c>
      <c r="L123" s="3">
        <v>2.4</v>
      </c>
      <c r="M123" s="3">
        <v>0.49</v>
      </c>
      <c r="N123" s="3">
        <v>0.04</v>
      </c>
      <c r="O123" s="3">
        <v>165.5</v>
      </c>
      <c r="P123" s="6">
        <v>126954.1</v>
      </c>
      <c r="Q123" s="6">
        <v>8796.2800000000007</v>
      </c>
      <c r="R123" s="3">
        <v>15.39</v>
      </c>
      <c r="S123" s="3">
        <v>70.340500000000006</v>
      </c>
      <c r="T123" s="3">
        <v>4.5705328135152703</v>
      </c>
      <c r="U123" s="3">
        <v>3.3416000000000001</v>
      </c>
      <c r="V123" s="3">
        <v>0.21712800519818062</v>
      </c>
      <c r="W123" s="3">
        <v>0.74050000000000005</v>
      </c>
      <c r="X123" s="8">
        <v>1.55E-2</v>
      </c>
      <c r="Y123" s="8">
        <v>2.2200000000000001E-2</v>
      </c>
      <c r="Z123" s="8">
        <v>2.0899999999999998E-2</v>
      </c>
      <c r="AA123" s="3">
        <v>0.65680000000000005</v>
      </c>
      <c r="AB123" s="3">
        <v>118.07835</v>
      </c>
      <c r="AC123" s="3">
        <v>0.11824999999999999</v>
      </c>
      <c r="AD123" s="3">
        <v>74.091700000000003</v>
      </c>
      <c r="AE123" s="6">
        <v>328.22579999999999</v>
      </c>
      <c r="AF123" s="3">
        <v>2.6000000000000002E-2</v>
      </c>
      <c r="AG123" s="6">
        <v>2361.8539999999998</v>
      </c>
      <c r="AH123" s="3">
        <v>1.38E-2</v>
      </c>
      <c r="AI123" s="6">
        <v>304.80450000000002</v>
      </c>
      <c r="AJ123" s="3">
        <v>3.1717500000000003</v>
      </c>
      <c r="AK123" s="15">
        <f t="shared" si="12"/>
        <v>0.11824999999999999</v>
      </c>
      <c r="AL123" s="3"/>
      <c r="AM123" s="3">
        <v>15.7</v>
      </c>
      <c r="AN123" s="3">
        <v>1.103777</v>
      </c>
      <c r="AO123" s="3">
        <v>1.103777</v>
      </c>
      <c r="AP123" s="3">
        <v>0.96160319999999999</v>
      </c>
      <c r="AQ123" s="3">
        <v>61.706780000000002</v>
      </c>
      <c r="AR123" s="3"/>
      <c r="AS123" s="6">
        <v>160</v>
      </c>
      <c r="AT123" s="3">
        <v>19.925999999999998</v>
      </c>
      <c r="AU123" s="9">
        <f t="shared" si="13"/>
        <v>0.1245375</v>
      </c>
      <c r="AV123" s="3">
        <v>1.2999999999999999E-2</v>
      </c>
      <c r="AW123" s="3">
        <v>73.010000000000005</v>
      </c>
      <c r="AX123" s="7">
        <v>24.66</v>
      </c>
      <c r="AY123" s="7">
        <v>15.7</v>
      </c>
      <c r="AZ123" s="3">
        <v>22.855700000000002</v>
      </c>
      <c r="BA123" s="3">
        <v>3.216533333333333</v>
      </c>
      <c r="BB123" s="3">
        <v>12.653033333333333</v>
      </c>
      <c r="BC123" s="3">
        <v>7.6844666666666663</v>
      </c>
      <c r="BD123" s="3">
        <v>6.2677666666666667</v>
      </c>
      <c r="BE123" s="3">
        <v>0.11426666666666667</v>
      </c>
      <c r="BF123" s="3">
        <v>18.822866666666666</v>
      </c>
      <c r="BG123" s="15"/>
      <c r="BH123" s="3">
        <v>11.502433333333334</v>
      </c>
      <c r="BI123" s="6">
        <v>97.266666666666666</v>
      </c>
      <c r="BJ123" s="10">
        <f t="shared" si="14"/>
        <v>31018.090531587677</v>
      </c>
      <c r="BK123" s="10">
        <f t="shared" si="15"/>
        <v>3894.0025757323833</v>
      </c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</row>
    <row r="124" spans="1:95" s="2" customFormat="1" x14ac:dyDescent="0.25">
      <c r="A124" s="2" t="s">
        <v>93</v>
      </c>
      <c r="B124" s="30">
        <v>41176</v>
      </c>
      <c r="C124" s="31">
        <v>734</v>
      </c>
      <c r="D124" s="16" t="s">
        <v>92</v>
      </c>
      <c r="E124" s="2" t="s">
        <v>83</v>
      </c>
      <c r="F124" s="5">
        <v>1</v>
      </c>
      <c r="G124" s="5">
        <v>3</v>
      </c>
      <c r="H124" s="3">
        <v>4.5250000000000004</v>
      </c>
      <c r="I124" s="6">
        <v>32.161000000000001</v>
      </c>
      <c r="J124" s="7">
        <v>15.85388017232362</v>
      </c>
      <c r="K124" s="3">
        <v>13.32</v>
      </c>
      <c r="L124" s="3">
        <v>17.100000000000001</v>
      </c>
      <c r="M124" s="3">
        <v>0.12</v>
      </c>
      <c r="N124" s="3">
        <v>0.04</v>
      </c>
      <c r="O124" s="3"/>
      <c r="P124" s="6"/>
      <c r="Q124" s="6"/>
      <c r="R124" s="3"/>
      <c r="S124" s="3"/>
      <c r="T124" s="3"/>
      <c r="U124" s="3"/>
      <c r="V124" s="3"/>
      <c r="W124" s="3"/>
      <c r="X124" s="8"/>
      <c r="Y124" s="8"/>
      <c r="Z124" s="8"/>
      <c r="AA124" s="3">
        <v>0.1454</v>
      </c>
      <c r="AB124" s="3">
        <v>126.4738</v>
      </c>
      <c r="AC124" s="3">
        <v>0.2465</v>
      </c>
      <c r="AD124" s="3">
        <v>97.603800000000007</v>
      </c>
      <c r="AE124" s="6">
        <v>386.7319</v>
      </c>
      <c r="AF124" s="3">
        <v>4.07E-2</v>
      </c>
      <c r="AG124" s="6">
        <v>2675.7280000000001</v>
      </c>
      <c r="AH124" s="3">
        <v>0.19</v>
      </c>
      <c r="AI124" s="6">
        <v>328.67605000000003</v>
      </c>
      <c r="AJ124" s="3">
        <v>6.2035</v>
      </c>
      <c r="AK124" s="15">
        <f t="shared" si="12"/>
        <v>0.2465</v>
      </c>
      <c r="AL124" s="3"/>
      <c r="AM124" s="3">
        <v>16</v>
      </c>
      <c r="AN124" s="3">
        <v>1.007226</v>
      </c>
      <c r="AO124" s="3">
        <v>1.007226</v>
      </c>
      <c r="AP124" s="3">
        <v>0.86203750000000001</v>
      </c>
      <c r="AQ124" s="3">
        <v>58.534129999999998</v>
      </c>
      <c r="AR124" s="3"/>
      <c r="AS124" s="6">
        <v>246.1</v>
      </c>
      <c r="AT124" s="3">
        <v>16.574000000000002</v>
      </c>
      <c r="AU124" s="9">
        <f t="shared" si="13"/>
        <v>6.7346607070296632E-2</v>
      </c>
      <c r="AV124" s="3">
        <v>3.0000000000000001E-3</v>
      </c>
      <c r="AW124" s="3">
        <v>49.017000000000003</v>
      </c>
      <c r="AX124" s="7">
        <v>23.77</v>
      </c>
      <c r="AY124" s="7">
        <v>25.49</v>
      </c>
      <c r="AZ124" s="3">
        <v>25.088999999999999</v>
      </c>
      <c r="BA124" s="3">
        <v>3.4060999999999999</v>
      </c>
      <c r="BB124" s="3">
        <v>14.867599999999999</v>
      </c>
      <c r="BC124" s="3">
        <v>8.2787000000000006</v>
      </c>
      <c r="BD124" s="3">
        <v>6.3323999999999998</v>
      </c>
      <c r="BE124" s="3">
        <v>0.1273</v>
      </c>
      <c r="BF124" s="3">
        <v>19.2165</v>
      </c>
      <c r="BG124" s="15"/>
      <c r="BH124" s="3">
        <v>9.9522999999999993</v>
      </c>
      <c r="BI124" s="6">
        <v>109.9</v>
      </c>
      <c r="BJ124" s="10">
        <f t="shared" si="14"/>
        <v>15523.01375593975</v>
      </c>
      <c r="BK124" s="10">
        <f t="shared" si="15"/>
        <v>1244.2942942942943</v>
      </c>
      <c r="BZ124" s="11"/>
      <c r="CA124" s="11"/>
      <c r="CB124" s="11"/>
      <c r="CC124" s="11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</row>
    <row r="125" spans="1:95" s="2" customFormat="1" x14ac:dyDescent="0.25">
      <c r="A125" s="2" t="s">
        <v>93</v>
      </c>
      <c r="B125" s="30">
        <v>41176</v>
      </c>
      <c r="C125" s="31">
        <v>734</v>
      </c>
      <c r="D125" s="16" t="s">
        <v>92</v>
      </c>
      <c r="E125" s="2" t="s">
        <v>87</v>
      </c>
      <c r="F125" s="5">
        <v>4</v>
      </c>
      <c r="G125" s="5">
        <v>1</v>
      </c>
      <c r="H125" s="3">
        <v>4.7249999999999996</v>
      </c>
      <c r="I125" s="6">
        <v>0.23100000000000001</v>
      </c>
      <c r="J125" s="7">
        <v>0.96421333092699824</v>
      </c>
      <c r="K125" s="3">
        <v>0.48535363766105488</v>
      </c>
      <c r="L125" s="3">
        <v>1.1000000000000001</v>
      </c>
      <c r="M125" s="3">
        <v>1.39</v>
      </c>
      <c r="N125" s="3">
        <v>0.06</v>
      </c>
      <c r="O125" s="3">
        <v>147.01</v>
      </c>
      <c r="P125" s="6">
        <v>156031.29999999999</v>
      </c>
      <c r="Q125" s="6">
        <v>10810.18</v>
      </c>
      <c r="R125" s="3">
        <v>16.97</v>
      </c>
      <c r="S125" s="3">
        <v>74.366500000000002</v>
      </c>
      <c r="T125" s="3">
        <v>4.3822333529758399</v>
      </c>
      <c r="U125" s="3">
        <v>3.3401999999999998</v>
      </c>
      <c r="V125" s="3">
        <v>0.19682969946965234</v>
      </c>
      <c r="W125" s="3">
        <v>0.73980000000000001</v>
      </c>
      <c r="X125" s="8">
        <v>1.5800000000000002E-2</v>
      </c>
      <c r="Y125" s="8">
        <v>1.7000000000000001E-2</v>
      </c>
      <c r="Z125" s="8">
        <v>2.1299999999999999E-2</v>
      </c>
      <c r="AA125" s="3">
        <v>0.42559999999999998</v>
      </c>
      <c r="AB125" s="3">
        <v>152.28129999999999</v>
      </c>
      <c r="AC125" s="3">
        <v>1.3100000000000001E-2</v>
      </c>
      <c r="AD125" s="3">
        <v>97.671400000000006</v>
      </c>
      <c r="AE125" s="6">
        <v>445.74380000000002</v>
      </c>
      <c r="AF125" s="3">
        <v>3.3799999999999997E-2</v>
      </c>
      <c r="AG125" s="6">
        <v>2911.835</v>
      </c>
      <c r="AH125" s="3">
        <v>0.1164</v>
      </c>
      <c r="AI125" s="6">
        <v>365.9941</v>
      </c>
      <c r="AJ125" s="3">
        <v>5.4070999999999998</v>
      </c>
      <c r="AK125" s="15">
        <f t="shared" si="12"/>
        <v>1.3100000000000001E-2</v>
      </c>
      <c r="AL125" s="3"/>
      <c r="AM125" s="3">
        <v>17</v>
      </c>
      <c r="AN125" s="3">
        <v>1.129839</v>
      </c>
      <c r="AO125" s="3">
        <v>1.129839</v>
      </c>
      <c r="AP125" s="3">
        <v>0.96015130000000004</v>
      </c>
      <c r="AQ125" s="3">
        <v>62.755740000000003</v>
      </c>
      <c r="AR125" s="3"/>
      <c r="AS125" s="6">
        <v>179.05</v>
      </c>
      <c r="AT125" s="3">
        <v>23.393000000000001</v>
      </c>
      <c r="AU125" s="9">
        <f t="shared" si="13"/>
        <v>0.13065065624127339</v>
      </c>
      <c r="AV125" s="3">
        <v>1.9E-2</v>
      </c>
      <c r="AW125" s="3">
        <v>76.593999999999994</v>
      </c>
      <c r="AX125" s="7">
        <v>21.47</v>
      </c>
      <c r="AY125" s="7">
        <v>9.39</v>
      </c>
      <c r="AZ125" s="3">
        <v>21.314299999999999</v>
      </c>
      <c r="BA125" s="3">
        <v>4.4962000000000009</v>
      </c>
      <c r="BB125" s="3">
        <v>12.019166666666665</v>
      </c>
      <c r="BC125" s="3">
        <v>7.4239333333333333</v>
      </c>
      <c r="BD125" s="3">
        <v>6.2179333333333338</v>
      </c>
      <c r="BE125" s="3">
        <v>0.13536666666666666</v>
      </c>
      <c r="BF125" s="3">
        <v>20.407266666666668</v>
      </c>
      <c r="BG125" s="15"/>
      <c r="BH125" s="3">
        <v>12.128799999999998</v>
      </c>
      <c r="BI125" s="6">
        <v>87.36666666666666</v>
      </c>
      <c r="BJ125" s="10">
        <f t="shared" si="14"/>
        <v>185695.4205640993</v>
      </c>
      <c r="BK125" s="10">
        <f t="shared" si="15"/>
        <v>48197.846239974868</v>
      </c>
      <c r="BZ125" s="11"/>
      <c r="CA125" s="11"/>
      <c r="CB125" s="11"/>
      <c r="CC125" s="11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</row>
    <row r="126" spans="1:95" s="2" customFormat="1" x14ac:dyDescent="0.25">
      <c r="A126" s="2" t="s">
        <v>93</v>
      </c>
      <c r="B126" s="30">
        <v>41176</v>
      </c>
      <c r="C126" s="31">
        <v>734</v>
      </c>
      <c r="D126" s="16" t="s">
        <v>92</v>
      </c>
      <c r="E126" s="2" t="s">
        <v>87</v>
      </c>
      <c r="F126" s="5">
        <v>4</v>
      </c>
      <c r="G126" s="5">
        <v>2</v>
      </c>
      <c r="H126" s="3">
        <v>4.6749999999999998</v>
      </c>
      <c r="I126" s="6">
        <v>0.495</v>
      </c>
      <c r="J126" s="7">
        <v>3.266528068634722</v>
      </c>
      <c r="K126" s="3">
        <v>1.409</v>
      </c>
      <c r="L126" s="3">
        <v>3.4</v>
      </c>
      <c r="M126" s="3">
        <v>0.95</v>
      </c>
      <c r="N126" s="3">
        <v>0.06</v>
      </c>
      <c r="O126" s="3">
        <v>185.41</v>
      </c>
      <c r="P126" s="6">
        <v>147636.9</v>
      </c>
      <c r="Q126" s="6">
        <v>11384.14</v>
      </c>
      <c r="R126" s="3">
        <v>16.239999999999998</v>
      </c>
      <c r="S126" s="3">
        <v>69.668499999999995</v>
      </c>
      <c r="T126" s="3">
        <v>4.2899322660098527</v>
      </c>
      <c r="U126" s="3">
        <v>3.6974999999999998</v>
      </c>
      <c r="V126" s="3">
        <v>0.22767857142857142</v>
      </c>
      <c r="W126" s="3">
        <v>0.753</v>
      </c>
      <c r="X126" s="8">
        <v>1.52E-2</v>
      </c>
      <c r="Y126" s="8">
        <v>1.5699999999999999E-2</v>
      </c>
      <c r="Z126" s="8">
        <v>2.0199999999999999E-2</v>
      </c>
      <c r="AA126" s="3">
        <v>0.9556</v>
      </c>
      <c r="AB126" s="3">
        <v>146.48949999999999</v>
      </c>
      <c r="AC126" s="3">
        <v>6.1400000000000003E-2</v>
      </c>
      <c r="AD126" s="3">
        <v>104.51909999999999</v>
      </c>
      <c r="AE126" s="6">
        <v>409.0258</v>
      </c>
      <c r="AF126" s="3">
        <v>5.3600000000000002E-2</v>
      </c>
      <c r="AG126" s="6">
        <v>2690.2370000000001</v>
      </c>
      <c r="AH126" s="3">
        <v>0.1123</v>
      </c>
      <c r="AI126" s="6">
        <v>383.76240000000001</v>
      </c>
      <c r="AJ126" s="3">
        <v>6.0880000000000001</v>
      </c>
      <c r="AK126" s="15">
        <f t="shared" si="12"/>
        <v>6.1400000000000003E-2</v>
      </c>
      <c r="AL126" s="3"/>
      <c r="AM126" s="3">
        <v>15.9</v>
      </c>
      <c r="AN126" s="3">
        <v>0.94039300000000003</v>
      </c>
      <c r="AO126" s="3">
        <v>0.94039300000000003</v>
      </c>
      <c r="AP126" s="3">
        <v>0.80213100000000004</v>
      </c>
      <c r="AQ126" s="3">
        <v>58.008690000000001</v>
      </c>
      <c r="AR126" s="3"/>
      <c r="AS126" s="6">
        <v>176.5</v>
      </c>
      <c r="AT126" s="3">
        <v>17.260999999999999</v>
      </c>
      <c r="AU126" s="9">
        <f t="shared" si="13"/>
        <v>9.7796033994334272E-2</v>
      </c>
      <c r="AV126" s="3">
        <v>3.0000000000000001E-3</v>
      </c>
      <c r="AW126" s="3">
        <v>94.674000000000007</v>
      </c>
      <c r="AX126" s="7">
        <v>18.324999999999999</v>
      </c>
      <c r="AY126" s="7">
        <v>23.09</v>
      </c>
      <c r="AZ126" s="3">
        <v>23.6572</v>
      </c>
      <c r="BA126" s="3">
        <v>4.4337999999999997</v>
      </c>
      <c r="BB126" s="3">
        <v>13.8302</v>
      </c>
      <c r="BC126" s="3">
        <v>7.9645000000000001</v>
      </c>
      <c r="BD126" s="3">
        <v>6.3064</v>
      </c>
      <c r="BE126" s="3">
        <v>0.14299999999999999</v>
      </c>
      <c r="BF126" s="3">
        <v>19.8062</v>
      </c>
      <c r="BG126" s="15"/>
      <c r="BH126" s="3">
        <v>12.0938</v>
      </c>
      <c r="BI126" s="6">
        <v>107.8</v>
      </c>
      <c r="BJ126" s="10">
        <f t="shared" si="14"/>
        <v>54032.904751303708</v>
      </c>
      <c r="BK126" s="10">
        <f t="shared" si="15"/>
        <v>12250.532292405962</v>
      </c>
      <c r="BZ126" s="11"/>
      <c r="CA126" s="11"/>
      <c r="CB126" s="11"/>
      <c r="CC126" s="11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</row>
    <row r="127" spans="1:95" s="2" customFormat="1" x14ac:dyDescent="0.25">
      <c r="A127" s="2" t="s">
        <v>93</v>
      </c>
      <c r="B127" s="30">
        <v>41176</v>
      </c>
      <c r="C127" s="31">
        <v>734</v>
      </c>
      <c r="D127" s="16" t="s">
        <v>92</v>
      </c>
      <c r="E127" s="2" t="s">
        <v>87</v>
      </c>
      <c r="F127" s="5">
        <v>4</v>
      </c>
      <c r="G127" s="5">
        <v>3</v>
      </c>
      <c r="H127" s="3">
        <v>4.3250000000000002</v>
      </c>
      <c r="I127" s="6">
        <v>7.7110000000000003</v>
      </c>
      <c r="J127" s="7">
        <v>3.7875588026269491</v>
      </c>
      <c r="K127" s="3">
        <v>2.9409999999999998</v>
      </c>
      <c r="L127" s="3">
        <v>2.7</v>
      </c>
      <c r="M127" s="3">
        <v>0.28999999999999998</v>
      </c>
      <c r="N127" s="3">
        <v>7.0000000000000007E-2</v>
      </c>
      <c r="O127" s="3">
        <v>197.39</v>
      </c>
      <c r="P127" s="6">
        <v>169479.09999999998</v>
      </c>
      <c r="Q127" s="6">
        <v>11274.845000000001</v>
      </c>
      <c r="R127" s="3">
        <v>11.9</v>
      </c>
      <c r="S127" s="3">
        <v>48.666600000000003</v>
      </c>
      <c r="T127" s="3">
        <v>4.0896302521008403</v>
      </c>
      <c r="U127" s="3">
        <v>2.0556999999999999</v>
      </c>
      <c r="V127" s="3">
        <v>0.17274789915966385</v>
      </c>
      <c r="W127" s="3">
        <v>0.7427999999999999</v>
      </c>
      <c r="X127" s="8">
        <v>1.585E-2</v>
      </c>
      <c r="Y127" s="8">
        <v>2.5749999999999999E-2</v>
      </c>
      <c r="Z127" s="8">
        <v>2.1350000000000001E-2</v>
      </c>
      <c r="AA127" s="3">
        <v>1.8052999999999999</v>
      </c>
      <c r="AB127" s="3">
        <v>145.37110000000001</v>
      </c>
      <c r="AC127" s="3">
        <v>0.27039999999999997</v>
      </c>
      <c r="AD127" s="3">
        <v>85.664199999999994</v>
      </c>
      <c r="AE127" s="6">
        <v>404.22030000000001</v>
      </c>
      <c r="AF127" s="3">
        <v>4.8500000000000001E-2</v>
      </c>
      <c r="AG127" s="6">
        <v>2872.0070000000001</v>
      </c>
      <c r="AH127" s="3">
        <v>3.3099999999999997E-2</v>
      </c>
      <c r="AI127" s="6">
        <v>349.46289999999999</v>
      </c>
      <c r="AJ127" s="3">
        <v>5.4755000000000003</v>
      </c>
      <c r="AK127" s="15">
        <f t="shared" si="12"/>
        <v>0.27039999999999997</v>
      </c>
      <c r="AL127" s="3"/>
      <c r="AM127" s="3">
        <v>16</v>
      </c>
      <c r="AN127" s="3">
        <v>0.93483879999999997</v>
      </c>
      <c r="AO127" s="3">
        <v>0.93483879999999997</v>
      </c>
      <c r="AP127" s="3">
        <v>0.82163209999999998</v>
      </c>
      <c r="AQ127" s="3">
        <v>58.270310000000002</v>
      </c>
      <c r="AR127" s="3"/>
      <c r="AS127" s="6">
        <v>200.8</v>
      </c>
      <c r="AT127" s="3">
        <v>30.8855</v>
      </c>
      <c r="AU127" s="9">
        <f t="shared" si="13"/>
        <v>0.15381225099601592</v>
      </c>
      <c r="AV127" s="3">
        <v>1.2999999999999999E-2</v>
      </c>
      <c r="AW127" s="3">
        <v>116.6345</v>
      </c>
      <c r="AX127" s="7">
        <v>33.43</v>
      </c>
      <c r="AY127" s="7">
        <v>14.42</v>
      </c>
      <c r="AZ127" s="3">
        <v>22.633299999999998</v>
      </c>
      <c r="BA127" s="3">
        <v>4.1578999999999997</v>
      </c>
      <c r="BB127" s="3">
        <v>13.1089</v>
      </c>
      <c r="BC127" s="3">
        <v>8.0663999999999998</v>
      </c>
      <c r="BD127" s="3">
        <v>6.6859000000000002</v>
      </c>
      <c r="BE127" s="3">
        <v>0.1328</v>
      </c>
      <c r="BF127" s="3">
        <v>23.839099999999998</v>
      </c>
      <c r="BG127" s="15"/>
      <c r="BH127" s="3">
        <v>13.081099999999999</v>
      </c>
      <c r="BI127" s="6">
        <v>99.3</v>
      </c>
      <c r="BJ127" s="10">
        <f t="shared" si="14"/>
        <v>53015.678558107269</v>
      </c>
      <c r="BK127" s="10">
        <f t="shared" si="15"/>
        <v>10501.700102006122</v>
      </c>
      <c r="BZ127" s="11"/>
      <c r="CA127" s="11"/>
      <c r="CB127" s="11"/>
      <c r="CC127" s="11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</row>
    <row r="128" spans="1:95" s="2" customFormat="1" x14ac:dyDescent="0.25">
      <c r="A128" s="2" t="s">
        <v>93</v>
      </c>
      <c r="B128" s="30">
        <v>41176</v>
      </c>
      <c r="C128" s="31">
        <v>734</v>
      </c>
      <c r="D128" s="16" t="s">
        <v>92</v>
      </c>
      <c r="E128" s="2" t="s">
        <v>88</v>
      </c>
      <c r="F128" s="5">
        <v>5</v>
      </c>
      <c r="G128" s="5">
        <v>1</v>
      </c>
      <c r="H128" s="3">
        <v>5.5</v>
      </c>
      <c r="I128" s="6">
        <v>3.8050000000000002</v>
      </c>
      <c r="J128" s="7">
        <v>6.2321800490021122</v>
      </c>
      <c r="K128" s="3">
        <v>5.3846366232737273</v>
      </c>
      <c r="L128" s="3">
        <v>1.6</v>
      </c>
      <c r="M128" s="3">
        <v>1.3250000000000002</v>
      </c>
      <c r="N128" s="3">
        <v>0.05</v>
      </c>
      <c r="O128" s="3">
        <v>180.76</v>
      </c>
      <c r="P128" s="6">
        <v>152282</v>
      </c>
      <c r="Q128" s="6">
        <v>10088.549999999999</v>
      </c>
      <c r="R128" s="3">
        <v>11</v>
      </c>
      <c r="S128" s="3">
        <v>60.842100000000002</v>
      </c>
      <c r="T128" s="3">
        <v>5.5311000000000003</v>
      </c>
      <c r="U128" s="3">
        <v>3.9451999999999998</v>
      </c>
      <c r="V128" s="3">
        <v>0.35865454545454545</v>
      </c>
      <c r="W128" s="3">
        <v>0.78339999999999999</v>
      </c>
      <c r="X128" s="8">
        <v>1.46E-2</v>
      </c>
      <c r="Y128" s="8">
        <v>1.6E-2</v>
      </c>
      <c r="Z128" s="8">
        <v>1.8700000000000001E-2</v>
      </c>
      <c r="AA128" s="3">
        <v>0.1424</v>
      </c>
      <c r="AB128" s="3">
        <v>137.77250000000001</v>
      </c>
      <c r="AC128" s="3">
        <v>0.31919999999999998</v>
      </c>
      <c r="AD128" s="3">
        <v>74.980999999999995</v>
      </c>
      <c r="AE128" s="6">
        <v>436.10430000000002</v>
      </c>
      <c r="AF128" s="3">
        <v>3.1899999999999998E-2</v>
      </c>
      <c r="AG128" s="6">
        <v>2785.9160000000002</v>
      </c>
      <c r="AH128" s="3">
        <v>2.7300000000000001E-2</v>
      </c>
      <c r="AI128" s="6">
        <v>344.62909999999999</v>
      </c>
      <c r="AJ128" s="3">
        <v>5.7545999999999999</v>
      </c>
      <c r="AK128" s="15">
        <f t="shared" si="12"/>
        <v>0.31919999999999998</v>
      </c>
      <c r="AL128" s="3"/>
      <c r="AM128" s="3">
        <v>17.100000000000001</v>
      </c>
      <c r="AN128" s="3">
        <v>1.1962470000000001</v>
      </c>
      <c r="AO128" s="3">
        <v>1.1962470000000001</v>
      </c>
      <c r="AP128" s="3">
        <v>0.95746620000000005</v>
      </c>
      <c r="AQ128" s="3">
        <v>57.056240000000003</v>
      </c>
      <c r="AR128" s="3"/>
      <c r="AS128" s="6">
        <v>128</v>
      </c>
      <c r="AT128" s="3">
        <v>7.75</v>
      </c>
      <c r="AU128" s="9">
        <f t="shared" si="13"/>
        <v>6.0546875E-2</v>
      </c>
      <c r="AV128" s="3">
        <v>4.0000000000000001E-3</v>
      </c>
      <c r="AW128" s="3">
        <v>97.980999999999995</v>
      </c>
      <c r="AX128" s="7">
        <v>14.81</v>
      </c>
      <c r="AY128" s="7">
        <v>22.9</v>
      </c>
      <c r="AZ128" s="3">
        <v>20.0748</v>
      </c>
      <c r="BA128" s="3">
        <v>3.1602000000000001</v>
      </c>
      <c r="BB128" s="3">
        <v>12.414300000000001</v>
      </c>
      <c r="BC128" s="3">
        <v>5.6283000000000003</v>
      </c>
      <c r="BD128" s="3">
        <v>5.3510999999999997</v>
      </c>
      <c r="BE128" s="3">
        <v>0.10349999999999999</v>
      </c>
      <c r="BF128" s="3">
        <v>14.358499999999999</v>
      </c>
      <c r="BG128" s="15"/>
      <c r="BH128" s="3">
        <v>9.6976999999999993</v>
      </c>
      <c r="BI128" s="6">
        <v>112.3</v>
      </c>
      <c r="BJ128" s="10">
        <f t="shared" si="14"/>
        <v>20538.559379473507</v>
      </c>
      <c r="BK128" s="10">
        <f t="shared" si="15"/>
        <v>1439.2800373014195</v>
      </c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</row>
    <row r="129" spans="1:95" s="2" customFormat="1" x14ac:dyDescent="0.25">
      <c r="A129" s="2" t="s">
        <v>93</v>
      </c>
      <c r="B129" s="30">
        <v>41176</v>
      </c>
      <c r="C129" s="31">
        <v>734</v>
      </c>
      <c r="D129" s="16" t="s">
        <v>92</v>
      </c>
      <c r="E129" s="2" t="s">
        <v>88</v>
      </c>
      <c r="F129" s="5">
        <v>5</v>
      </c>
      <c r="G129" s="5">
        <v>2</v>
      </c>
      <c r="H129" s="3">
        <v>4.9749999999999996</v>
      </c>
      <c r="I129" s="6">
        <v>44.366</v>
      </c>
      <c r="J129" s="7">
        <v>9.5349115078680597</v>
      </c>
      <c r="K129" s="3">
        <v>7.8812727621047705</v>
      </c>
      <c r="L129" s="3">
        <v>24.5</v>
      </c>
      <c r="M129" s="3">
        <v>0.48</v>
      </c>
      <c r="N129" s="3">
        <v>0.02</v>
      </c>
      <c r="O129" s="3">
        <v>197.76</v>
      </c>
      <c r="P129" s="6">
        <v>151903.70000000001</v>
      </c>
      <c r="Q129" s="6">
        <v>11561.12</v>
      </c>
      <c r="R129" s="3">
        <v>10.25</v>
      </c>
      <c r="S129" s="3">
        <v>60.799300000000002</v>
      </c>
      <c r="T129" s="3">
        <v>5.9316390243902442</v>
      </c>
      <c r="U129" s="3">
        <v>3.9779</v>
      </c>
      <c r="V129" s="3">
        <v>0.38808780487804878</v>
      </c>
      <c r="W129" s="3">
        <v>0.76780000000000004</v>
      </c>
      <c r="X129" s="8">
        <v>1.43E-2</v>
      </c>
      <c r="Y129" s="8">
        <v>1.6E-2</v>
      </c>
      <c r="Z129" s="8">
        <v>1.8599999999999998E-2</v>
      </c>
      <c r="AA129" s="3">
        <v>0.15820000000000001</v>
      </c>
      <c r="AB129" s="3">
        <v>145.01230000000001</v>
      </c>
      <c r="AC129" s="3">
        <v>0.59089999999999998</v>
      </c>
      <c r="AD129" s="3">
        <v>90.685400000000001</v>
      </c>
      <c r="AE129" s="6">
        <v>434.47289999999998</v>
      </c>
      <c r="AF129" s="3">
        <v>4.5699999999999998E-2</v>
      </c>
      <c r="AG129" s="6">
        <v>2788.9789999999998</v>
      </c>
      <c r="AH129" s="3">
        <v>5.0200000000000002E-2</v>
      </c>
      <c r="AI129" s="6">
        <v>399.69220000000001</v>
      </c>
      <c r="AJ129" s="3">
        <v>5.7606000000000002</v>
      </c>
      <c r="AK129" s="15">
        <f t="shared" si="12"/>
        <v>0.59089999999999998</v>
      </c>
      <c r="AL129" s="3"/>
      <c r="AM129" s="3">
        <v>14.7</v>
      </c>
      <c r="AN129" s="3">
        <v>0.97166010000000003</v>
      </c>
      <c r="AO129" s="3">
        <v>0.97166010000000003</v>
      </c>
      <c r="AP129" s="3">
        <v>0.79575770000000001</v>
      </c>
      <c r="AQ129" s="3">
        <v>57.297110000000004</v>
      </c>
      <c r="AR129" s="3"/>
      <c r="AS129" s="6">
        <v>136.1</v>
      </c>
      <c r="AT129" s="3">
        <v>12.023499999999999</v>
      </c>
      <c r="AU129" s="9">
        <f t="shared" si="13"/>
        <v>8.8343130051432767E-2</v>
      </c>
      <c r="AV129" s="3">
        <v>5.0000000000000001E-3</v>
      </c>
      <c r="AW129" s="3">
        <v>239.00700000000001</v>
      </c>
      <c r="AX129" s="7">
        <v>15.86</v>
      </c>
      <c r="AY129" s="7">
        <v>14.14</v>
      </c>
      <c r="AZ129" s="3">
        <v>17.885200000000001</v>
      </c>
      <c r="BA129" s="3">
        <v>2.7764000000000002</v>
      </c>
      <c r="BB129" s="3">
        <v>11.022500000000001</v>
      </c>
      <c r="BC129" s="3">
        <v>4.7691999999999997</v>
      </c>
      <c r="BD129" s="3">
        <v>4.9989999999999997</v>
      </c>
      <c r="BE129" s="3">
        <v>8.2199999999999995E-2</v>
      </c>
      <c r="BF129" s="3">
        <v>15.081099999999999</v>
      </c>
      <c r="BG129" s="15"/>
      <c r="BH129" s="3">
        <v>13.540800000000001</v>
      </c>
      <c r="BI129" s="6">
        <v>108.1</v>
      </c>
      <c r="BJ129" s="10">
        <f t="shared" si="14"/>
        <v>14273.860841570728</v>
      </c>
      <c r="BK129" s="10">
        <f t="shared" si="15"/>
        <v>1525.5784646627312</v>
      </c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</row>
    <row r="130" spans="1:95" s="2" customFormat="1" x14ac:dyDescent="0.25">
      <c r="A130" s="2" t="s">
        <v>93</v>
      </c>
      <c r="B130" s="30">
        <v>41176</v>
      </c>
      <c r="C130" s="31">
        <v>734</v>
      </c>
      <c r="D130" s="16" t="s">
        <v>92</v>
      </c>
      <c r="E130" s="2" t="s">
        <v>88</v>
      </c>
      <c r="F130" s="5">
        <v>5</v>
      </c>
      <c r="G130" s="5">
        <v>3</v>
      </c>
      <c r="H130" s="3">
        <v>4.8499999999999996</v>
      </c>
      <c r="I130" s="6">
        <v>2.0960000000000001</v>
      </c>
      <c r="J130" s="7">
        <v>2.5490809534820422</v>
      </c>
      <c r="K130" s="3">
        <v>2.6810267018072236</v>
      </c>
      <c r="L130" s="3">
        <v>3.6</v>
      </c>
      <c r="M130" s="3">
        <v>0.79</v>
      </c>
      <c r="N130" s="3">
        <v>0.06</v>
      </c>
      <c r="O130" s="3">
        <v>154.72</v>
      </c>
      <c r="P130" s="6">
        <v>158434.6</v>
      </c>
      <c r="Q130" s="6">
        <v>11395.98</v>
      </c>
      <c r="R130" s="3">
        <v>7.8460000000000001</v>
      </c>
      <c r="S130" s="3">
        <v>33.573599999999999</v>
      </c>
      <c r="T130" s="3">
        <v>4.2790721386693855</v>
      </c>
      <c r="U130" s="3">
        <v>2.0103</v>
      </c>
      <c r="V130" s="3">
        <v>0.25621972979862351</v>
      </c>
      <c r="W130" s="3">
        <v>0.77559999999999996</v>
      </c>
      <c r="X130" s="8">
        <v>1.4800000000000001E-2</v>
      </c>
      <c r="Y130" s="8">
        <v>1.5100000000000001E-2</v>
      </c>
      <c r="Z130" s="8">
        <v>1.9099999999999999E-2</v>
      </c>
      <c r="AA130" s="3">
        <v>0.25740000000000002</v>
      </c>
      <c r="AB130" s="3">
        <v>158.8698</v>
      </c>
      <c r="AC130" s="3">
        <v>7.2999999999999995E-2</v>
      </c>
      <c r="AD130" s="3">
        <v>105.1211</v>
      </c>
      <c r="AE130" s="6">
        <v>448.6875</v>
      </c>
      <c r="AF130" s="3">
        <v>7.7299999999999994E-2</v>
      </c>
      <c r="AG130" s="6">
        <v>3023.9490000000001</v>
      </c>
      <c r="AH130" s="3">
        <v>0.26269999999999999</v>
      </c>
      <c r="AI130" s="6">
        <v>407.45420000000001</v>
      </c>
      <c r="AJ130" s="3">
        <v>5.8327</v>
      </c>
      <c r="AK130" s="15">
        <f t="shared" si="12"/>
        <v>7.2999999999999995E-2</v>
      </c>
      <c r="AL130" s="3"/>
      <c r="AM130" s="3">
        <v>16.100000000000001</v>
      </c>
      <c r="AN130" s="3">
        <v>0.92375209999999996</v>
      </c>
      <c r="AO130" s="3">
        <v>0.92375209999999996</v>
      </c>
      <c r="AP130" s="3">
        <v>0.75840339999999995</v>
      </c>
      <c r="AQ130" s="3">
        <v>56.961739999999999</v>
      </c>
      <c r="AR130" s="3"/>
      <c r="AS130" s="6">
        <v>175.4</v>
      </c>
      <c r="AT130" s="3">
        <v>8.6709999999999994</v>
      </c>
      <c r="AU130" s="9">
        <f t="shared" si="13"/>
        <v>4.9435575826681864E-2</v>
      </c>
      <c r="AV130" s="3">
        <v>0.126</v>
      </c>
      <c r="AW130" s="3">
        <v>124.7</v>
      </c>
      <c r="AX130" s="7">
        <v>12.16</v>
      </c>
      <c r="AY130" s="7">
        <v>24.55</v>
      </c>
      <c r="AZ130" s="3">
        <v>20.189299999999999</v>
      </c>
      <c r="BA130" s="3">
        <v>3.2694000000000001</v>
      </c>
      <c r="BB130" s="3">
        <v>12.084300000000001</v>
      </c>
      <c r="BC130" s="3">
        <v>5.6238000000000001</v>
      </c>
      <c r="BD130" s="3">
        <v>5.2228000000000003</v>
      </c>
      <c r="BE130" s="3">
        <v>9.11E-2</v>
      </c>
      <c r="BF130" s="3">
        <v>15.8672</v>
      </c>
      <c r="BG130" s="15"/>
      <c r="BH130" s="3">
        <v>13.289</v>
      </c>
      <c r="BI130" s="6">
        <v>116.6</v>
      </c>
      <c r="BJ130" s="10">
        <f t="shared" si="14"/>
        <v>68809.113245463537</v>
      </c>
      <c r="BK130" s="10">
        <f t="shared" si="15"/>
        <v>3234.2087432978797</v>
      </c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</row>
    <row r="131" spans="1:95" s="2" customFormat="1" x14ac:dyDescent="0.25">
      <c r="B131" s="30"/>
      <c r="C131" s="31"/>
      <c r="D131" s="16"/>
      <c r="F131" s="5"/>
      <c r="G131" s="5"/>
      <c r="H131" s="3"/>
      <c r="I131" s="6"/>
      <c r="J131" s="7"/>
      <c r="K131" s="3"/>
      <c r="L131" s="3"/>
      <c r="M131" s="3"/>
      <c r="N131" s="3"/>
      <c r="O131" s="3"/>
      <c r="P131" s="6"/>
      <c r="Q131" s="6"/>
      <c r="R131" s="3"/>
      <c r="S131" s="3"/>
      <c r="T131" s="3"/>
      <c r="U131" s="3"/>
      <c r="V131" s="3"/>
      <c r="W131" s="3"/>
      <c r="X131" s="8"/>
      <c r="Y131" s="8"/>
      <c r="Z131" s="8"/>
      <c r="AA131" s="3"/>
      <c r="AB131" s="3"/>
      <c r="AC131" s="3"/>
      <c r="AD131" s="3"/>
      <c r="AE131" s="6"/>
      <c r="AF131" s="3"/>
      <c r="AG131" s="6"/>
      <c r="AH131" s="3"/>
      <c r="AI131" s="6"/>
      <c r="AJ131" s="3"/>
      <c r="AK131" s="3"/>
      <c r="AL131" s="3"/>
      <c r="AM131" s="3"/>
      <c r="AN131" s="3"/>
      <c r="AO131" s="3"/>
      <c r="AP131" s="3"/>
      <c r="AQ131" s="3"/>
      <c r="AR131" s="3"/>
      <c r="AS131" s="6"/>
      <c r="AT131" s="3"/>
      <c r="AU131" s="9"/>
      <c r="AV131" s="3"/>
      <c r="AW131" s="3"/>
      <c r="AX131" s="7"/>
      <c r="AY131" s="7"/>
      <c r="AZ131" s="3"/>
      <c r="BA131" s="3"/>
      <c r="BB131" s="3"/>
      <c r="BC131" s="3"/>
      <c r="BD131" s="3"/>
      <c r="BE131" s="3"/>
      <c r="BF131" s="3"/>
      <c r="BG131" s="15"/>
      <c r="BH131" s="3"/>
      <c r="BI131" s="6"/>
      <c r="BJ131" s="10"/>
      <c r="BK131" s="10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</row>
    <row r="132" spans="1:95" s="2" customFormat="1" x14ac:dyDescent="0.25">
      <c r="B132" s="30"/>
      <c r="C132" s="31"/>
      <c r="D132" s="16"/>
      <c r="F132" s="5"/>
      <c r="G132" s="5"/>
      <c r="H132" s="3"/>
      <c r="I132" s="6"/>
      <c r="J132" s="7"/>
      <c r="K132" s="3"/>
      <c r="L132" s="3"/>
      <c r="M132" s="3"/>
      <c r="N132" s="3"/>
      <c r="O132" s="3"/>
      <c r="P132" s="6"/>
      <c r="Q132" s="6"/>
      <c r="R132" s="3"/>
      <c r="S132" s="3"/>
      <c r="T132" s="3"/>
      <c r="U132" s="3"/>
      <c r="V132" s="3"/>
      <c r="W132" s="3"/>
      <c r="X132" s="8"/>
      <c r="Y132" s="8"/>
      <c r="Z132" s="8"/>
      <c r="AA132" s="3"/>
      <c r="AB132" s="3"/>
      <c r="AC132" s="3"/>
      <c r="AD132" s="3"/>
      <c r="AE132" s="6"/>
      <c r="AF132" s="3"/>
      <c r="AG132" s="6"/>
      <c r="AH132" s="3"/>
      <c r="AI132" s="6"/>
      <c r="AJ132" s="3"/>
      <c r="AK132" s="3"/>
      <c r="AL132" s="3"/>
      <c r="AM132" s="3"/>
      <c r="AN132" s="3"/>
      <c r="AO132" s="3"/>
      <c r="AP132" s="3"/>
      <c r="AQ132" s="3"/>
      <c r="AR132" s="3"/>
      <c r="AS132" s="6"/>
      <c r="AT132" s="3"/>
      <c r="AU132" s="9"/>
      <c r="AV132" s="3"/>
      <c r="AW132" s="3"/>
      <c r="AX132" s="7"/>
      <c r="AY132" s="7"/>
      <c r="AZ132" s="3"/>
      <c r="BA132" s="3"/>
      <c r="BB132" s="3"/>
      <c r="BC132" s="3"/>
      <c r="BD132" s="3"/>
      <c r="BE132" s="3"/>
      <c r="BF132" s="3"/>
      <c r="BG132" s="15"/>
      <c r="BH132" s="3"/>
      <c r="BI132" s="6"/>
      <c r="BJ132" s="10"/>
      <c r="BK132" s="10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</row>
    <row r="133" spans="1:95" s="2" customFormat="1" x14ac:dyDescent="0.25">
      <c r="B133" s="30"/>
      <c r="C133" s="31"/>
      <c r="D133" s="16"/>
      <c r="F133" s="5"/>
      <c r="G133" s="5"/>
      <c r="H133" s="3"/>
      <c r="I133" s="6"/>
      <c r="J133" s="7"/>
      <c r="K133" s="3"/>
      <c r="L133" s="3"/>
      <c r="M133" s="3"/>
      <c r="N133" s="3"/>
      <c r="O133" s="3"/>
      <c r="P133" s="6"/>
      <c r="Q133" s="6"/>
      <c r="R133" s="3"/>
      <c r="S133" s="3"/>
      <c r="T133" s="3"/>
      <c r="U133" s="3"/>
      <c r="V133" s="3"/>
      <c r="W133" s="3"/>
      <c r="X133" s="8"/>
      <c r="Y133" s="8"/>
      <c r="Z133" s="8"/>
      <c r="AA133" s="3"/>
      <c r="AB133" s="3"/>
      <c r="AC133" s="3"/>
      <c r="AD133" s="3"/>
      <c r="AE133" s="6"/>
      <c r="AF133" s="3"/>
      <c r="AG133" s="6"/>
      <c r="AH133" s="3"/>
      <c r="AI133" s="6"/>
      <c r="AJ133" s="3"/>
      <c r="AK133" s="3"/>
      <c r="AL133" s="3"/>
      <c r="AM133" s="3"/>
      <c r="AN133" s="3"/>
      <c r="AO133" s="3"/>
      <c r="AP133" s="3"/>
      <c r="AQ133" s="3"/>
      <c r="AR133" s="3"/>
      <c r="AS133" s="6"/>
      <c r="AT133" s="3"/>
      <c r="AU133" s="9"/>
      <c r="AV133" s="3"/>
      <c r="AW133" s="3"/>
      <c r="AX133" s="7"/>
      <c r="AY133" s="7"/>
      <c r="AZ133" s="3"/>
      <c r="BA133" s="3"/>
      <c r="BB133" s="3"/>
      <c r="BC133" s="3"/>
      <c r="BD133" s="3"/>
      <c r="BE133" s="3"/>
      <c r="BF133" s="3"/>
      <c r="BG133" s="15"/>
      <c r="BH133" s="3"/>
      <c r="BI133" s="6"/>
      <c r="BJ133" s="10"/>
      <c r="BK133" s="10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</row>
    <row r="134" spans="1:95" s="2" customFormat="1" x14ac:dyDescent="0.25">
      <c r="B134" s="30"/>
      <c r="C134" s="31"/>
      <c r="D134" s="16"/>
      <c r="F134" s="5"/>
      <c r="G134" s="5"/>
      <c r="H134" s="3"/>
      <c r="I134" s="6"/>
      <c r="J134" s="7"/>
      <c r="K134" s="3"/>
      <c r="L134" s="3"/>
      <c r="M134" s="3"/>
      <c r="N134" s="3"/>
      <c r="O134" s="3"/>
      <c r="P134" s="6"/>
      <c r="Q134" s="6"/>
      <c r="R134" s="3"/>
      <c r="S134" s="3"/>
      <c r="T134" s="3"/>
      <c r="U134" s="3"/>
      <c r="V134" s="3"/>
      <c r="W134" s="3"/>
      <c r="X134" s="8"/>
      <c r="Y134" s="8"/>
      <c r="Z134" s="8"/>
      <c r="AA134" s="3"/>
      <c r="AB134" s="3"/>
      <c r="AC134" s="3"/>
      <c r="AD134" s="3"/>
      <c r="AE134" s="6"/>
      <c r="AF134" s="3"/>
      <c r="AG134" s="6"/>
      <c r="AH134" s="3"/>
      <c r="AI134" s="6"/>
      <c r="AJ134" s="3"/>
      <c r="AK134" s="3"/>
      <c r="AL134" s="3"/>
      <c r="AM134" s="3"/>
      <c r="AN134" s="3"/>
      <c r="AO134" s="3"/>
      <c r="AP134" s="3"/>
      <c r="AQ134" s="3"/>
      <c r="AR134" s="3"/>
      <c r="AS134" s="6"/>
      <c r="AT134" s="3"/>
      <c r="AU134" s="9"/>
      <c r="AV134" s="3"/>
      <c r="AW134" s="3"/>
      <c r="AX134" s="7"/>
      <c r="AY134" s="7"/>
      <c r="AZ134" s="3"/>
      <c r="BA134" s="3"/>
      <c r="BB134" s="3"/>
      <c r="BC134" s="3"/>
      <c r="BD134" s="3"/>
      <c r="BE134" s="3"/>
      <c r="BF134" s="3"/>
      <c r="BG134" s="3"/>
      <c r="BH134" s="3"/>
      <c r="BI134" s="6"/>
      <c r="BJ134" s="10"/>
      <c r="BK134" s="10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</row>
    <row r="135" spans="1:95" s="2" customFormat="1" x14ac:dyDescent="0.25">
      <c r="B135" s="30"/>
      <c r="C135" s="31"/>
      <c r="D135" s="16"/>
      <c r="F135" s="5"/>
      <c r="G135" s="5"/>
      <c r="H135" s="3"/>
      <c r="I135" s="6"/>
      <c r="J135" s="7"/>
      <c r="K135" s="3"/>
      <c r="L135" s="3"/>
      <c r="M135" s="3"/>
      <c r="N135" s="3"/>
      <c r="O135" s="3"/>
      <c r="P135" s="6"/>
      <c r="Q135" s="6"/>
      <c r="R135" s="3"/>
      <c r="S135" s="3"/>
      <c r="T135" s="3"/>
      <c r="U135" s="3"/>
      <c r="V135" s="3"/>
      <c r="W135" s="3"/>
      <c r="X135" s="8"/>
      <c r="Y135" s="8"/>
      <c r="Z135" s="8"/>
      <c r="AA135" s="3"/>
      <c r="AB135" s="3"/>
      <c r="AC135" s="3"/>
      <c r="AD135" s="3"/>
      <c r="AE135" s="6"/>
      <c r="AF135" s="3"/>
      <c r="AG135" s="6"/>
      <c r="AH135" s="3"/>
      <c r="AI135" s="6"/>
      <c r="AJ135" s="3"/>
      <c r="AK135" s="3"/>
      <c r="AL135" s="3"/>
      <c r="AM135" s="3"/>
      <c r="AN135" s="3"/>
      <c r="AO135" s="3"/>
      <c r="AP135" s="3"/>
      <c r="AQ135" s="3"/>
      <c r="AR135" s="3"/>
      <c r="AS135" s="6"/>
      <c r="AT135" s="3"/>
      <c r="AU135" s="9"/>
      <c r="AV135" s="3"/>
      <c r="AW135" s="3"/>
      <c r="AX135" s="7"/>
      <c r="AY135" s="7"/>
      <c r="AZ135" s="3"/>
      <c r="BA135" s="3"/>
      <c r="BB135" s="3"/>
      <c r="BC135" s="3"/>
      <c r="BD135" s="3"/>
      <c r="BE135" s="3"/>
      <c r="BF135" s="3"/>
      <c r="BG135" s="3"/>
      <c r="BH135" s="3"/>
      <c r="BI135" s="6"/>
      <c r="BJ135" s="10"/>
      <c r="BK135" s="10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</row>
    <row r="136" spans="1:95" s="2" customFormat="1" x14ac:dyDescent="0.25">
      <c r="D136" s="16"/>
      <c r="F136" s="5"/>
      <c r="G136" s="5"/>
      <c r="H136" s="3"/>
      <c r="I136" s="6"/>
      <c r="J136" s="7"/>
      <c r="K136" s="3"/>
      <c r="L136" s="3"/>
      <c r="M136" s="3"/>
      <c r="N136" s="3"/>
      <c r="O136" s="3"/>
      <c r="P136" s="6"/>
      <c r="Q136" s="6"/>
      <c r="R136" s="3"/>
      <c r="S136" s="3"/>
      <c r="T136" s="3"/>
      <c r="U136" s="3"/>
      <c r="V136" s="3"/>
      <c r="W136" s="3"/>
      <c r="X136" s="8"/>
      <c r="Y136" s="8"/>
      <c r="Z136" s="8"/>
      <c r="AA136" s="3"/>
      <c r="AB136" s="3"/>
      <c r="AC136" s="3"/>
      <c r="AD136" s="3"/>
      <c r="AE136" s="6"/>
      <c r="AF136" s="3"/>
      <c r="AG136" s="6"/>
      <c r="AH136" s="3"/>
      <c r="AI136" s="6"/>
      <c r="AJ136" s="3"/>
      <c r="AK136" s="3"/>
      <c r="AL136" s="3"/>
      <c r="AM136" s="3"/>
      <c r="AN136" s="3"/>
      <c r="AO136" s="3"/>
      <c r="AP136" s="3"/>
      <c r="AQ136" s="3"/>
      <c r="AR136" s="3"/>
      <c r="AS136" s="6"/>
      <c r="AT136" s="3"/>
      <c r="AU136" s="9"/>
      <c r="AV136" s="3"/>
      <c r="AW136" s="3"/>
      <c r="AX136" s="7"/>
      <c r="AY136" s="7"/>
      <c r="AZ136" s="3"/>
      <c r="BA136" s="3"/>
      <c r="BB136" s="3"/>
      <c r="BC136" s="3"/>
      <c r="BD136" s="3"/>
      <c r="BE136" s="3"/>
      <c r="BF136" s="3"/>
      <c r="BG136" s="3"/>
      <c r="BH136" s="3"/>
      <c r="BI136" s="6"/>
      <c r="BJ136" s="10"/>
      <c r="BK136" s="10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</row>
    <row r="137" spans="1:95" s="2" customFormat="1" x14ac:dyDescent="0.25">
      <c r="D137" s="16"/>
      <c r="F137" s="5"/>
      <c r="G137" s="5"/>
      <c r="H137" s="3"/>
      <c r="I137" s="6"/>
      <c r="J137" s="7"/>
      <c r="K137" s="3"/>
      <c r="L137" s="3"/>
      <c r="M137" s="3"/>
      <c r="N137" s="3"/>
      <c r="O137" s="3"/>
      <c r="P137" s="6"/>
      <c r="Q137" s="6"/>
      <c r="R137" s="3"/>
      <c r="S137" s="3"/>
      <c r="T137" s="3"/>
      <c r="U137" s="3"/>
      <c r="V137" s="3"/>
      <c r="W137" s="3"/>
      <c r="X137" s="8"/>
      <c r="Y137" s="8"/>
      <c r="Z137" s="8"/>
      <c r="AA137" s="3"/>
      <c r="AB137" s="3"/>
      <c r="AC137" s="3"/>
      <c r="AD137" s="3"/>
      <c r="AE137" s="6"/>
      <c r="AF137" s="3"/>
      <c r="AG137" s="6"/>
      <c r="AH137" s="3"/>
      <c r="AI137" s="6"/>
      <c r="AJ137" s="3"/>
      <c r="AK137" s="3"/>
      <c r="AL137" s="3"/>
      <c r="AM137" s="3"/>
      <c r="AN137" s="3"/>
      <c r="AO137" s="3"/>
      <c r="AP137" s="3"/>
      <c r="AQ137" s="3"/>
      <c r="AR137" s="3"/>
      <c r="AS137" s="6"/>
      <c r="AT137" s="3"/>
      <c r="AU137" s="9"/>
      <c r="AV137" s="3"/>
      <c r="AW137" s="3"/>
      <c r="AX137" s="7"/>
      <c r="AY137" s="7"/>
      <c r="AZ137" s="3"/>
      <c r="BA137" s="3"/>
      <c r="BB137" s="3"/>
      <c r="BC137" s="3"/>
      <c r="BD137" s="3"/>
      <c r="BE137" s="3"/>
      <c r="BF137" s="3"/>
      <c r="BG137" s="3"/>
      <c r="BH137" s="3"/>
      <c r="BI137" s="6"/>
      <c r="BJ137" s="10"/>
      <c r="BK137" s="10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</row>
    <row r="138" spans="1:95" s="2" customFormat="1" x14ac:dyDescent="0.25">
      <c r="D138" s="16"/>
      <c r="F138" s="5"/>
      <c r="G138" s="5"/>
      <c r="H138" s="3"/>
      <c r="I138" s="6"/>
      <c r="J138" s="7"/>
      <c r="K138" s="3"/>
      <c r="L138" s="3"/>
      <c r="M138" s="3"/>
      <c r="N138" s="3"/>
      <c r="O138" s="3"/>
      <c r="P138" s="6"/>
      <c r="Q138" s="6"/>
      <c r="R138" s="3"/>
      <c r="S138" s="3"/>
      <c r="T138" s="3"/>
      <c r="U138" s="3"/>
      <c r="V138" s="3"/>
      <c r="W138" s="3"/>
      <c r="X138" s="8"/>
      <c r="Y138" s="8"/>
      <c r="Z138" s="8"/>
      <c r="AA138" s="3"/>
      <c r="AB138" s="3"/>
      <c r="AC138" s="3"/>
      <c r="AD138" s="3"/>
      <c r="AE138" s="6"/>
      <c r="AF138" s="3"/>
      <c r="AG138" s="6"/>
      <c r="AH138" s="3"/>
      <c r="AI138" s="6"/>
      <c r="AJ138" s="3"/>
      <c r="AK138" s="3"/>
      <c r="AL138" s="3"/>
      <c r="AM138" s="3"/>
      <c r="AN138" s="3"/>
      <c r="AO138" s="3"/>
      <c r="AP138" s="3"/>
      <c r="AQ138" s="3"/>
      <c r="AR138" s="3"/>
      <c r="AS138" s="6"/>
      <c r="AT138" s="3"/>
      <c r="AU138" s="9"/>
      <c r="AV138" s="3"/>
      <c r="AW138" s="3"/>
      <c r="AX138" s="7"/>
      <c r="AY138" s="7"/>
      <c r="AZ138" s="3"/>
      <c r="BA138" s="3"/>
      <c r="BB138" s="3"/>
      <c r="BC138" s="3"/>
      <c r="BD138" s="3"/>
      <c r="BE138" s="3"/>
      <c r="BF138" s="3"/>
      <c r="BG138" s="3"/>
      <c r="BH138" s="3"/>
      <c r="BI138" s="6"/>
      <c r="BJ138" s="10"/>
      <c r="BK138" s="10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</row>
  </sheetData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38"/>
  <sheetViews>
    <sheetView workbookViewId="0">
      <selection activeCell="A9" sqref="A9:XFD10"/>
    </sheetView>
  </sheetViews>
  <sheetFormatPr defaultColWidth="11" defaultRowHeight="15.75" x14ac:dyDescent="0.25"/>
  <cols>
    <col min="1" max="1" width="9" customWidth="1"/>
    <col min="3" max="3" width="6.625" customWidth="1"/>
    <col min="5" max="5" width="9.375" customWidth="1"/>
    <col min="6" max="6" width="6.125" customWidth="1"/>
    <col min="7" max="7" width="10.125" customWidth="1"/>
    <col min="8" max="8" width="6.5" customWidth="1"/>
    <col min="9" max="9" width="10.875" style="47"/>
    <col min="16" max="16" width="10.875" style="48"/>
    <col min="17" max="18" width="10.875" style="47"/>
    <col min="20" max="20" width="10.875" style="47"/>
    <col min="21" max="21" width="11.375" style="47" customWidth="1"/>
    <col min="22" max="22" width="10.875" style="47"/>
    <col min="24" max="24" width="10.875" style="49"/>
    <col min="26" max="26" width="10.875" style="49"/>
    <col min="29" max="29" width="10.875" style="47"/>
    <col min="30" max="31" width="10.875" style="48"/>
    <col min="32" max="32" width="10.875" style="47"/>
    <col min="33" max="33" width="10.875" style="48"/>
    <col min="37" max="37" width="10.875" style="47"/>
    <col min="45" max="45" width="10.875" style="48"/>
    <col min="62" max="63" width="10.875" style="47"/>
  </cols>
  <sheetData>
    <row r="1" spans="1:63" x14ac:dyDescent="0.25">
      <c r="A1" s="46" t="s">
        <v>141</v>
      </c>
    </row>
    <row r="2" spans="1:63" x14ac:dyDescent="0.25">
      <c r="A2" s="46"/>
    </row>
    <row r="3" spans="1:63" x14ac:dyDescent="0.25">
      <c r="A3" s="50"/>
    </row>
    <row r="8" spans="1:63" x14ac:dyDescent="0.25">
      <c r="G8" t="s">
        <v>139</v>
      </c>
      <c r="H8" s="60" t="s">
        <v>140</v>
      </c>
      <c r="I8" s="62" t="s">
        <v>130</v>
      </c>
      <c r="J8" s="62" t="s">
        <v>130</v>
      </c>
      <c r="K8" s="62" t="s">
        <v>130</v>
      </c>
      <c r="L8" s="62" t="s">
        <v>130</v>
      </c>
      <c r="M8" s="62" t="s">
        <v>130</v>
      </c>
      <c r="N8" s="62" t="s">
        <v>130</v>
      </c>
      <c r="O8" s="60" t="s">
        <v>140</v>
      </c>
      <c r="P8" s="60" t="s">
        <v>140</v>
      </c>
      <c r="Q8" s="62" t="s">
        <v>130</v>
      </c>
      <c r="R8" s="62" t="s">
        <v>130</v>
      </c>
      <c r="S8" s="62" t="s">
        <v>130</v>
      </c>
      <c r="T8" s="62" t="s">
        <v>130</v>
      </c>
      <c r="U8" s="62" t="s">
        <v>130</v>
      </c>
      <c r="V8" s="62" t="s">
        <v>130</v>
      </c>
      <c r="W8" s="62" t="s">
        <v>130</v>
      </c>
      <c r="X8" s="62" t="s">
        <v>130</v>
      </c>
      <c r="Y8" s="62" t="s">
        <v>130</v>
      </c>
      <c r="Z8" s="62" t="s">
        <v>130</v>
      </c>
      <c r="AA8" s="62" t="s">
        <v>130</v>
      </c>
      <c r="AB8" s="60" t="s">
        <v>140</v>
      </c>
      <c r="AC8" s="62" t="s">
        <v>130</v>
      </c>
      <c r="AD8" s="60" t="s">
        <v>140</v>
      </c>
      <c r="AE8" s="60" t="s">
        <v>140</v>
      </c>
      <c r="AF8" s="62" t="s">
        <v>130</v>
      </c>
      <c r="AG8" s="60" t="s">
        <v>140</v>
      </c>
      <c r="AH8" s="62" t="s">
        <v>130</v>
      </c>
      <c r="AI8" s="62" t="s">
        <v>130</v>
      </c>
      <c r="AJ8" s="60" t="s">
        <v>140</v>
      </c>
      <c r="AK8" s="62" t="s">
        <v>130</v>
      </c>
      <c r="AL8" s="60" t="s">
        <v>140</v>
      </c>
      <c r="AM8" s="60" t="s">
        <v>140</v>
      </c>
      <c r="AN8" s="60" t="s">
        <v>140</v>
      </c>
      <c r="AO8" s="60" t="s">
        <v>140</v>
      </c>
      <c r="AP8" s="60" t="s">
        <v>140</v>
      </c>
      <c r="AQ8" s="60" t="s">
        <v>140</v>
      </c>
      <c r="AR8" s="60" t="s">
        <v>140</v>
      </c>
      <c r="AS8" s="60" t="s">
        <v>140</v>
      </c>
      <c r="AT8" s="62" t="s">
        <v>130</v>
      </c>
      <c r="AU8" s="62" t="s">
        <v>130</v>
      </c>
      <c r="AV8" s="62" t="s">
        <v>130</v>
      </c>
      <c r="AW8" s="62" t="s">
        <v>130</v>
      </c>
      <c r="AX8" s="62" t="s">
        <v>130</v>
      </c>
      <c r="AY8" s="62" t="s">
        <v>130</v>
      </c>
      <c r="AZ8" s="62" t="s">
        <v>130</v>
      </c>
      <c r="BA8" s="62" t="s">
        <v>130</v>
      </c>
      <c r="BB8" s="62" t="s">
        <v>130</v>
      </c>
      <c r="BC8" s="60" t="s">
        <v>140</v>
      </c>
      <c r="BD8" s="60" t="s">
        <v>140</v>
      </c>
      <c r="BE8" s="62" t="s">
        <v>130</v>
      </c>
      <c r="BF8" s="60" t="s">
        <v>140</v>
      </c>
      <c r="BG8" s="62" t="s">
        <v>130</v>
      </c>
      <c r="BH8" s="62" t="s">
        <v>130</v>
      </c>
      <c r="BI8" s="62" t="s">
        <v>130</v>
      </c>
      <c r="BJ8" s="62" t="s">
        <v>130</v>
      </c>
      <c r="BK8" s="62" t="s">
        <v>130</v>
      </c>
    </row>
    <row r="9" spans="1:63" ht="31.5" x14ac:dyDescent="0.25">
      <c r="A9" s="17" t="s">
        <v>18</v>
      </c>
      <c r="B9" s="18" t="s">
        <v>19</v>
      </c>
      <c r="C9" s="19" t="s">
        <v>20</v>
      </c>
      <c r="D9" s="20" t="s">
        <v>21</v>
      </c>
      <c r="E9" s="17" t="s">
        <v>22</v>
      </c>
      <c r="F9" s="21" t="s">
        <v>23</v>
      </c>
      <c r="G9" s="21" t="s">
        <v>24</v>
      </c>
      <c r="H9" s="20" t="s">
        <v>25</v>
      </c>
      <c r="I9" s="51" t="s">
        <v>94</v>
      </c>
      <c r="J9" s="52" t="s">
        <v>95</v>
      </c>
      <c r="K9" s="51" t="s">
        <v>96</v>
      </c>
      <c r="L9" s="51" t="s">
        <v>97</v>
      </c>
      <c r="M9" s="51" t="s">
        <v>98</v>
      </c>
      <c r="N9" s="51" t="s">
        <v>99</v>
      </c>
      <c r="O9" s="51" t="s">
        <v>32</v>
      </c>
      <c r="P9" s="53" t="s">
        <v>33</v>
      </c>
      <c r="Q9" s="51" t="s">
        <v>100</v>
      </c>
      <c r="R9" s="51" t="s">
        <v>101</v>
      </c>
      <c r="S9" s="51" t="s">
        <v>102</v>
      </c>
      <c r="T9" s="51" t="s">
        <v>103</v>
      </c>
      <c r="U9" s="51" t="s">
        <v>104</v>
      </c>
      <c r="V9" s="51" t="s">
        <v>105</v>
      </c>
      <c r="W9" s="51" t="s">
        <v>106</v>
      </c>
      <c r="X9" s="54" t="s">
        <v>107</v>
      </c>
      <c r="Y9" s="54" t="s">
        <v>108</v>
      </c>
      <c r="Z9" s="54" t="s">
        <v>109</v>
      </c>
      <c r="AA9" s="51" t="s">
        <v>110</v>
      </c>
      <c r="AB9" s="51" t="s">
        <v>45</v>
      </c>
      <c r="AC9" s="51" t="s">
        <v>111</v>
      </c>
      <c r="AD9" s="53" t="s">
        <v>47</v>
      </c>
      <c r="AE9" s="53" t="s">
        <v>48</v>
      </c>
      <c r="AF9" s="51" t="s">
        <v>112</v>
      </c>
      <c r="AG9" s="53" t="s">
        <v>50</v>
      </c>
      <c r="AH9" s="53" t="s">
        <v>113</v>
      </c>
      <c r="AI9" s="51" t="s">
        <v>114</v>
      </c>
      <c r="AJ9" s="51" t="s">
        <v>53</v>
      </c>
      <c r="AK9" s="51" t="s">
        <v>115</v>
      </c>
      <c r="AL9" s="51" t="s">
        <v>55</v>
      </c>
      <c r="AM9" s="51" t="s">
        <v>56</v>
      </c>
      <c r="AN9" s="51" t="s">
        <v>57</v>
      </c>
      <c r="AO9" s="51" t="s">
        <v>58</v>
      </c>
      <c r="AP9" s="51" t="s">
        <v>59</v>
      </c>
      <c r="AQ9" s="51" t="s">
        <v>60</v>
      </c>
      <c r="AR9" s="55" t="s">
        <v>61</v>
      </c>
      <c r="AS9" s="53" t="s">
        <v>62</v>
      </c>
      <c r="AT9" s="51" t="s">
        <v>116</v>
      </c>
      <c r="AU9" s="51" t="s">
        <v>117</v>
      </c>
      <c r="AV9" s="51" t="s">
        <v>118</v>
      </c>
      <c r="AW9" s="51" t="s">
        <v>119</v>
      </c>
      <c r="AX9" s="51" t="s">
        <v>120</v>
      </c>
      <c r="AY9" s="51" t="s">
        <v>121</v>
      </c>
      <c r="AZ9" s="51" t="s">
        <v>122</v>
      </c>
      <c r="BA9" s="51" t="s">
        <v>123</v>
      </c>
      <c r="BB9" s="51" t="s">
        <v>124</v>
      </c>
      <c r="BC9" s="51" t="s">
        <v>72</v>
      </c>
      <c r="BD9" s="51" t="s">
        <v>73</v>
      </c>
      <c r="BE9" s="51" t="s">
        <v>125</v>
      </c>
      <c r="BF9" s="51" t="s">
        <v>75</v>
      </c>
      <c r="BG9" s="51" t="s">
        <v>126</v>
      </c>
      <c r="BH9" s="51" t="s">
        <v>127</v>
      </c>
      <c r="BI9" s="51" t="s">
        <v>78</v>
      </c>
      <c r="BJ9" s="51" t="s">
        <v>128</v>
      </c>
      <c r="BK9" s="51" t="s">
        <v>129</v>
      </c>
    </row>
    <row r="10" spans="1:63" x14ac:dyDescent="0.25">
      <c r="A10" s="29" t="s">
        <v>81</v>
      </c>
      <c r="B10" s="30">
        <v>40442</v>
      </c>
      <c r="C10" s="31">
        <v>0</v>
      </c>
      <c r="D10" s="32" t="s">
        <v>82</v>
      </c>
      <c r="E10" s="29" t="s">
        <v>83</v>
      </c>
      <c r="F10" s="33">
        <v>1</v>
      </c>
      <c r="G10" s="33" t="s">
        <v>84</v>
      </c>
      <c r="H10" s="34">
        <v>6.2239999999999993</v>
      </c>
      <c r="I10" s="47">
        <v>2.5191609512712638</v>
      </c>
      <c r="J10" s="47">
        <v>1.6695121296915461</v>
      </c>
      <c r="K10" s="47">
        <v>1.322033128631803</v>
      </c>
      <c r="L10" s="47">
        <v>0.25163822044821199</v>
      </c>
      <c r="M10" s="56">
        <v>0.30706795066129838</v>
      </c>
      <c r="N10" s="56">
        <v>-1.7212463990471711</v>
      </c>
      <c r="O10" s="56">
        <v>122.61060000000001</v>
      </c>
      <c r="P10" s="48">
        <v>146684</v>
      </c>
      <c r="Q10" s="47">
        <v>3.563161773459028</v>
      </c>
      <c r="R10" s="47">
        <v>1.0064660422492318</v>
      </c>
      <c r="S10" s="47">
        <v>2.2203497606056626</v>
      </c>
      <c r="T10" s="47">
        <v>1.2138837183564311</v>
      </c>
      <c r="U10" s="47">
        <v>3.5902263897920008</v>
      </c>
      <c r="V10" s="47">
        <v>0.58376034754276873</v>
      </c>
      <c r="W10" s="47">
        <v>1.4074</v>
      </c>
      <c r="X10" s="49">
        <v>1.2200000000000001E-2</v>
      </c>
      <c r="Y10" s="47">
        <v>-2.0604807473813813</v>
      </c>
      <c r="Z10" s="47">
        <v>-2.0655015487564321</v>
      </c>
      <c r="AA10" s="47">
        <v>-0.85387196432176193</v>
      </c>
      <c r="AB10" s="47">
        <v>93.8</v>
      </c>
      <c r="AC10" s="47">
        <v>0.1258064581395269</v>
      </c>
      <c r="AD10" s="48">
        <v>100</v>
      </c>
      <c r="AE10" s="48">
        <v>313</v>
      </c>
      <c r="AF10" s="47">
        <v>-0.90308998699194354</v>
      </c>
      <c r="AG10" s="48">
        <v>2620</v>
      </c>
      <c r="AH10" s="47">
        <v>-1.0457574905606752</v>
      </c>
      <c r="AI10" s="47"/>
      <c r="AJ10" s="47">
        <v>2.54</v>
      </c>
      <c r="AK10" s="47">
        <v>0.1258064581395269</v>
      </c>
      <c r="AL10" s="47"/>
      <c r="AM10" s="47"/>
      <c r="AN10" s="47">
        <v>0.221</v>
      </c>
      <c r="AO10" s="47">
        <v>1.0820000000000001</v>
      </c>
      <c r="AP10" s="47">
        <v>0.86099999999999999</v>
      </c>
      <c r="AQ10" s="47">
        <v>51.337000000000003</v>
      </c>
      <c r="AR10" s="47"/>
      <c r="AS10" s="48">
        <v>295</v>
      </c>
      <c r="AT10" s="47">
        <v>1.2842050677017942</v>
      </c>
      <c r="AU10" s="47">
        <v>-1.185616948276369</v>
      </c>
      <c r="AV10" s="47">
        <v>2.4485667699166973E-2</v>
      </c>
      <c r="AW10" s="47">
        <v>1.4349200296496603</v>
      </c>
      <c r="AX10" s="47">
        <v>1.6968803716827623</v>
      </c>
      <c r="AY10" s="47">
        <v>1.1784013415337553</v>
      </c>
      <c r="AZ10" s="47">
        <v>1.4837298990000238</v>
      </c>
      <c r="BA10" s="47">
        <v>0.57495677576450677</v>
      </c>
      <c r="BB10" s="47">
        <v>1.2518328186286398</v>
      </c>
      <c r="BC10" s="47">
        <v>11.731999999999999</v>
      </c>
      <c r="BD10" s="47">
        <v>8.2360000000000007</v>
      </c>
      <c r="BE10" s="47">
        <v>-0.7055337738384071</v>
      </c>
      <c r="BF10" s="47">
        <v>18.515000000000001</v>
      </c>
      <c r="BG10" s="47">
        <v>7.4816440645174717E-2</v>
      </c>
      <c r="BH10" s="47"/>
      <c r="BI10" s="47"/>
      <c r="BJ10" s="47">
        <v>3.8003098862866169</v>
      </c>
      <c r="BK10" s="47">
        <v>2.9621719390699912</v>
      </c>
    </row>
    <row r="11" spans="1:63" x14ac:dyDescent="0.25">
      <c r="A11" s="29" t="s">
        <v>81</v>
      </c>
      <c r="B11" s="30">
        <v>40442</v>
      </c>
      <c r="C11" s="31">
        <v>0</v>
      </c>
      <c r="D11" s="32" t="s">
        <v>82</v>
      </c>
      <c r="E11" s="29" t="s">
        <v>85</v>
      </c>
      <c r="F11" s="33">
        <v>2</v>
      </c>
      <c r="G11" s="33" t="s">
        <v>84</v>
      </c>
      <c r="H11" s="34">
        <v>6.1719999999999997</v>
      </c>
      <c r="I11" s="47">
        <v>2.8420272946334686</v>
      </c>
      <c r="J11" s="47">
        <v>1.9006947744523979</v>
      </c>
      <c r="K11" s="47">
        <v>1.5511327007286073</v>
      </c>
      <c r="L11" s="47">
        <v>1.1113297367041501</v>
      </c>
      <c r="M11" s="56">
        <v>9.6562438374135556E-2</v>
      </c>
      <c r="N11" s="56">
        <v>-1.3467874862246563</v>
      </c>
      <c r="O11" s="56">
        <v>130.90799999999999</v>
      </c>
      <c r="P11" s="48">
        <v>148755.79999999999</v>
      </c>
      <c r="Q11" s="47">
        <v>3.5323113255341463</v>
      </c>
      <c r="R11" s="47">
        <v>1.0314084642516241</v>
      </c>
      <c r="S11" s="47">
        <v>2.1069965021711976</v>
      </c>
      <c r="T11" s="47">
        <v>1.0755880379195737</v>
      </c>
      <c r="U11" s="47">
        <v>0.46923274250661212</v>
      </c>
      <c r="V11" s="47">
        <v>-0.56217572174501196</v>
      </c>
      <c r="W11" s="47">
        <v>0.52969999999999995</v>
      </c>
      <c r="X11" s="49">
        <v>1.6799999999999999E-2</v>
      </c>
      <c r="Y11" s="47">
        <v>-2.1549019599857431</v>
      </c>
      <c r="Z11" s="47">
        <v>-1.4989407377822486</v>
      </c>
      <c r="AA11" s="47">
        <v>-0.85387196432176193</v>
      </c>
      <c r="AB11" s="47">
        <v>94.6</v>
      </c>
      <c r="AC11" s="47">
        <v>-0.12667939818460122</v>
      </c>
      <c r="AD11" s="48">
        <v>100</v>
      </c>
      <c r="AE11" s="48">
        <v>313</v>
      </c>
      <c r="AF11" s="47">
        <v>-0.98716277529482777</v>
      </c>
      <c r="AG11" s="48">
        <v>2600</v>
      </c>
      <c r="AH11" s="47">
        <v>-1.6989700043360187</v>
      </c>
      <c r="AI11" s="47"/>
      <c r="AJ11" s="47">
        <v>3.04</v>
      </c>
      <c r="AK11" s="47">
        <v>-0.12667939818460122</v>
      </c>
      <c r="AL11" s="47"/>
      <c r="AM11" s="47"/>
      <c r="AN11" s="47">
        <v>0.19500000000000001</v>
      </c>
      <c r="AO11" s="47">
        <v>1.0329999999999999</v>
      </c>
      <c r="AP11" s="47">
        <v>0.83799999999999997</v>
      </c>
      <c r="AQ11" s="47">
        <v>47.966499999999996</v>
      </c>
      <c r="AR11" s="47"/>
      <c r="AS11" s="48">
        <v>298</v>
      </c>
      <c r="AT11" s="47">
        <v>1.3100557377508915</v>
      </c>
      <c r="AU11" s="47">
        <v>-1.1641605263253638</v>
      </c>
      <c r="AV11" s="47">
        <v>0.13481437032046015</v>
      </c>
      <c r="AW11" s="47">
        <v>1.2893436451186346</v>
      </c>
      <c r="AX11" s="47">
        <v>1.7849024498866548</v>
      </c>
      <c r="AY11" s="47">
        <v>1.7955324427101544</v>
      </c>
      <c r="AZ11" s="47">
        <v>1.5497999641845497</v>
      </c>
      <c r="BA11" s="47">
        <v>0.67860941655892615</v>
      </c>
      <c r="BB11" s="47">
        <v>1.3880656604696413</v>
      </c>
      <c r="BC11" s="47">
        <v>13.897</v>
      </c>
      <c r="BD11" s="47">
        <v>10.173</v>
      </c>
      <c r="BE11" s="47">
        <v>-0.53760200210104392</v>
      </c>
      <c r="BF11" s="47">
        <v>21.702999999999999</v>
      </c>
      <c r="BG11" s="47">
        <v>0.17026171539495738</v>
      </c>
      <c r="BH11" s="47"/>
      <c r="BI11" s="47"/>
      <c r="BJ11" s="47">
        <v>3.5735214896238574</v>
      </c>
      <c r="BK11" s="47">
        <v>2.7589230370222841</v>
      </c>
    </row>
    <row r="12" spans="1:63" x14ac:dyDescent="0.25">
      <c r="A12" s="29" t="s">
        <v>81</v>
      </c>
      <c r="B12" s="30">
        <v>40442</v>
      </c>
      <c r="C12" s="31">
        <v>0</v>
      </c>
      <c r="D12" s="32" t="s">
        <v>82</v>
      </c>
      <c r="E12" s="29" t="s">
        <v>86</v>
      </c>
      <c r="F12" s="33">
        <v>3</v>
      </c>
      <c r="G12" s="33" t="s">
        <v>84</v>
      </c>
      <c r="H12" s="34">
        <v>6.2959999999999994</v>
      </c>
      <c r="I12" s="47">
        <v>2.8148386863994146</v>
      </c>
      <c r="J12" s="47">
        <v>1.9256678402834249</v>
      </c>
      <c r="K12" s="47">
        <v>1.5306094583296264</v>
      </c>
      <c r="L12" s="47">
        <v>0.81271286676536869</v>
      </c>
      <c r="M12" s="56">
        <v>0.30706795066129838</v>
      </c>
      <c r="N12" s="56">
        <v>-0.89962945488243706</v>
      </c>
      <c r="O12" s="56">
        <v>191.04310000000001</v>
      </c>
      <c r="P12" s="48">
        <v>170089.3</v>
      </c>
      <c r="Q12" s="47">
        <v>3.5895425805545673</v>
      </c>
      <c r="R12" s="47">
        <v>1.073351702386901</v>
      </c>
      <c r="S12" s="47">
        <v>2.1958114014434802</v>
      </c>
      <c r="T12" s="47">
        <v>1.1224596990565794</v>
      </c>
      <c r="U12" s="47">
        <v>1.4533122231802722</v>
      </c>
      <c r="V12" s="47">
        <v>0.37996052079337128</v>
      </c>
      <c r="W12" s="47">
        <v>1.5409999999999999</v>
      </c>
      <c r="X12" s="49">
        <v>1.4500000000000001E-2</v>
      </c>
      <c r="Y12" s="47">
        <v>-2.1938200260161129</v>
      </c>
      <c r="Z12" s="47">
        <v>-2.0268721464003012</v>
      </c>
      <c r="AA12" s="47">
        <v>-0.85387196432176193</v>
      </c>
      <c r="AB12" s="47">
        <v>97.8</v>
      </c>
      <c r="AC12" s="47">
        <v>-0.19178902707577791</v>
      </c>
      <c r="AD12" s="48">
        <v>100</v>
      </c>
      <c r="AE12" s="48">
        <v>318</v>
      </c>
      <c r="AF12" s="47">
        <v>-0.94309514866352739</v>
      </c>
      <c r="AG12" s="48">
        <v>2590</v>
      </c>
      <c r="AH12" s="47">
        <v>-1</v>
      </c>
      <c r="AI12" s="47"/>
      <c r="AJ12" s="47">
        <v>3.13</v>
      </c>
      <c r="AK12" s="47">
        <v>-0.19178902707577791</v>
      </c>
      <c r="AL12" s="47"/>
      <c r="AM12" s="47"/>
      <c r="AN12" s="47">
        <v>0.20899999999999999</v>
      </c>
      <c r="AO12" s="47">
        <v>1.0529999999999999</v>
      </c>
      <c r="AP12" s="47">
        <v>0.84399999999999997</v>
      </c>
      <c r="AQ12" s="47">
        <v>49.127000000000002</v>
      </c>
      <c r="AR12" s="47"/>
      <c r="AS12" s="48">
        <v>285</v>
      </c>
      <c r="AT12" s="47">
        <v>1.3104808914626751</v>
      </c>
      <c r="AU12" s="47">
        <v>-1.1443639685458351</v>
      </c>
      <c r="AV12" s="47">
        <v>0.31302311032323815</v>
      </c>
      <c r="AW12" s="47">
        <v>1.5428751999787638</v>
      </c>
      <c r="AX12" s="47">
        <v>1.7448013186837734</v>
      </c>
      <c r="AY12" s="47">
        <v>1.2321062926146575</v>
      </c>
      <c r="AZ12" s="47">
        <v>1.5464439489688064</v>
      </c>
      <c r="BA12" s="47">
        <v>0.63377134608255548</v>
      </c>
      <c r="BB12" s="47">
        <v>1.2964238485037765</v>
      </c>
      <c r="BC12" s="47">
        <v>13.045999999999999</v>
      </c>
      <c r="BD12" s="47">
        <v>9.0519999999999996</v>
      </c>
      <c r="BE12" s="47">
        <v>-0.6655462488490691</v>
      </c>
      <c r="BF12" s="47">
        <v>21.094000000000001</v>
      </c>
      <c r="BG12" s="47">
        <v>0.1228709228644355</v>
      </c>
      <c r="BH12" s="47"/>
      <c r="BI12" s="47"/>
      <c r="BJ12" s="47">
        <v>3.5291770197250854</v>
      </c>
      <c r="BK12" s="47">
        <v>2.779871433133049</v>
      </c>
    </row>
    <row r="13" spans="1:63" x14ac:dyDescent="0.25">
      <c r="A13" s="29" t="s">
        <v>81</v>
      </c>
      <c r="B13" s="30">
        <v>40442</v>
      </c>
      <c r="C13" s="31">
        <v>0</v>
      </c>
      <c r="D13" s="32" t="s">
        <v>82</v>
      </c>
      <c r="E13" s="29" t="s">
        <v>87</v>
      </c>
      <c r="F13" s="33">
        <v>4</v>
      </c>
      <c r="G13" s="33" t="s">
        <v>84</v>
      </c>
      <c r="H13" s="34">
        <v>6.2526666666666664</v>
      </c>
      <c r="I13" s="47">
        <v>2.7502653379297914</v>
      </c>
      <c r="J13" s="47">
        <v>1.9886971600295782</v>
      </c>
      <c r="K13" s="47">
        <v>1.6618599917278101</v>
      </c>
      <c r="L13" s="47">
        <v>0.45575820310413678</v>
      </c>
      <c r="M13" s="56">
        <v>7.3718350346122688E-2</v>
      </c>
      <c r="N13" s="56">
        <v>-0.88272870434423567</v>
      </c>
      <c r="O13" s="56">
        <v>125.4524</v>
      </c>
      <c r="P13" s="48">
        <v>144443</v>
      </c>
      <c r="Q13" s="47">
        <v>3.5794327049639922</v>
      </c>
      <c r="R13" s="47">
        <v>1.0195316845312554</v>
      </c>
      <c r="S13" s="47">
        <v>2.131301006448894</v>
      </c>
      <c r="T13" s="47">
        <v>1.1117693219176386</v>
      </c>
      <c r="U13" s="47">
        <v>1.1977187675911984</v>
      </c>
      <c r="V13" s="47">
        <v>0.17818708305994302</v>
      </c>
      <c r="W13" s="47">
        <v>1.0810999999999999</v>
      </c>
      <c r="X13" s="49">
        <v>1.5100000000000001E-2</v>
      </c>
      <c r="Y13" s="47">
        <v>-2.0969100130080562</v>
      </c>
      <c r="Z13" s="47">
        <v>-1.853871964321762</v>
      </c>
      <c r="AA13" s="47">
        <v>-0.88605664769316317</v>
      </c>
      <c r="AB13" s="47">
        <v>97</v>
      </c>
      <c r="AC13" s="47">
        <v>-0.12609840213553863</v>
      </c>
      <c r="AD13" s="48">
        <v>90</v>
      </c>
      <c r="AE13" s="48">
        <v>318</v>
      </c>
      <c r="AF13" s="47">
        <v>-0.91009488856060206</v>
      </c>
      <c r="AG13" s="48">
        <v>2610</v>
      </c>
      <c r="AH13" s="47">
        <v>-2</v>
      </c>
      <c r="AI13" s="47"/>
      <c r="AJ13" s="47">
        <v>2.89</v>
      </c>
      <c r="AK13" s="47">
        <v>-0.12609840213553863</v>
      </c>
      <c r="AL13" s="47"/>
      <c r="AM13" s="47"/>
      <c r="AN13" s="47">
        <v>0.21199999999999999</v>
      </c>
      <c r="AO13" s="47">
        <v>1.044</v>
      </c>
      <c r="AP13" s="47">
        <v>0.83199999999999996</v>
      </c>
      <c r="AQ13" s="47">
        <v>51.24</v>
      </c>
      <c r="AR13" s="47"/>
      <c r="AS13" s="48">
        <v>317</v>
      </c>
      <c r="AT13" s="47">
        <v>1.2013971243204515</v>
      </c>
      <c r="AU13" s="47">
        <v>-1.2996621378973001</v>
      </c>
      <c r="AV13" s="47">
        <v>-2.3191662661933767E-2</v>
      </c>
      <c r="AW13" s="47">
        <v>1.3747116951402645</v>
      </c>
      <c r="AX13" s="47">
        <v>1.6518592692469489</v>
      </c>
      <c r="AY13" s="47">
        <v>1.3293978793610426</v>
      </c>
      <c r="AZ13" s="47">
        <v>1.5617213616014578</v>
      </c>
      <c r="BA13" s="47">
        <v>0.68699356626467856</v>
      </c>
      <c r="BB13" s="47">
        <v>1.3322566241642049</v>
      </c>
      <c r="BC13" s="47">
        <v>13.287000000000001</v>
      </c>
      <c r="BD13" s="47">
        <v>9.532</v>
      </c>
      <c r="BE13" s="47">
        <v>-0.54211810326600773</v>
      </c>
      <c r="BF13" s="47">
        <v>19.545000000000002</v>
      </c>
      <c r="BG13" s="47">
        <v>0.14238946611883607</v>
      </c>
      <c r="BH13" s="47"/>
      <c r="BI13" s="47"/>
      <c r="BJ13" s="47">
        <v>3.512362102188173</v>
      </c>
      <c r="BK13" s="47">
        <v>2.5395371325926415</v>
      </c>
    </row>
    <row r="14" spans="1:63" x14ac:dyDescent="0.25">
      <c r="A14" s="29" t="s">
        <v>81</v>
      </c>
      <c r="B14" s="30">
        <v>40442</v>
      </c>
      <c r="C14" s="31">
        <v>0</v>
      </c>
      <c r="D14" s="32" t="s">
        <v>82</v>
      </c>
      <c r="E14" s="29" t="s">
        <v>88</v>
      </c>
      <c r="F14" s="33">
        <v>5</v>
      </c>
      <c r="G14" s="33" t="s">
        <v>84</v>
      </c>
      <c r="H14" s="34">
        <v>6.2526666666666664</v>
      </c>
      <c r="I14" s="47">
        <v>2.9337888608706804</v>
      </c>
      <c r="J14" s="47">
        <v>1.8624474402051132</v>
      </c>
      <c r="K14" s="47">
        <v>1.602287936100693</v>
      </c>
      <c r="L14" s="47">
        <v>1.0991624929285948</v>
      </c>
      <c r="M14" s="56">
        <v>0.14798532068380513</v>
      </c>
      <c r="N14" s="56">
        <v>-0.98716277529482777</v>
      </c>
      <c r="O14" s="56">
        <v>168.85</v>
      </c>
      <c r="P14" s="48">
        <v>151200.9</v>
      </c>
      <c r="Q14" s="47">
        <v>3.6153287661616744</v>
      </c>
      <c r="R14" s="47">
        <v>1.0195316845312554</v>
      </c>
      <c r="S14" s="47">
        <v>2.0686963216431598</v>
      </c>
      <c r="T14" s="47">
        <v>1.0491646371119043</v>
      </c>
      <c r="U14" s="47">
        <v>0.84385542262316116</v>
      </c>
      <c r="V14" s="47">
        <v>-0.17567626190809438</v>
      </c>
      <c r="W14" s="47">
        <v>0.48699999999999999</v>
      </c>
      <c r="X14" s="49">
        <v>1.67E-2</v>
      </c>
      <c r="Y14" s="47">
        <v>-2.3665315444204134</v>
      </c>
      <c r="Z14" s="47">
        <v>-1.4634415574284698</v>
      </c>
      <c r="AA14" s="47">
        <v>-0.88605664769316317</v>
      </c>
      <c r="AB14" s="47">
        <v>101.8</v>
      </c>
      <c r="AC14" s="47">
        <v>-0.27901425584626094</v>
      </c>
      <c r="AD14" s="48">
        <v>100</v>
      </c>
      <c r="AE14" s="48">
        <v>327</v>
      </c>
      <c r="AF14" s="47">
        <v>-1.0655015487564323</v>
      </c>
      <c r="AG14" s="48">
        <v>2670</v>
      </c>
      <c r="AH14" s="47">
        <v>-1</v>
      </c>
      <c r="AI14" s="47"/>
      <c r="AJ14" s="47">
        <v>3.23</v>
      </c>
      <c r="AK14" s="47">
        <v>-0.27901425584626094</v>
      </c>
      <c r="AL14" s="47"/>
      <c r="AM14" s="47"/>
      <c r="AN14" s="47">
        <v>0.22600000000000001</v>
      </c>
      <c r="AO14" s="47">
        <v>1.0640000000000001</v>
      </c>
      <c r="AP14" s="47">
        <v>0.83799999999999997</v>
      </c>
      <c r="AQ14" s="47">
        <v>49.567999999999998</v>
      </c>
      <c r="AR14" s="47"/>
      <c r="AS14" s="48">
        <v>236</v>
      </c>
      <c r="AT14" s="47">
        <v>1.131297796597623</v>
      </c>
      <c r="AU14" s="47">
        <v>-1.2416142063724835</v>
      </c>
      <c r="AV14" s="47">
        <v>0.25599572672240195</v>
      </c>
      <c r="AW14" s="47">
        <v>1.3084363471676526</v>
      </c>
      <c r="AX14" s="47">
        <v>1.6532125137753437</v>
      </c>
      <c r="AY14" s="47">
        <v>0.74663419893757876</v>
      </c>
      <c r="AZ14" s="47">
        <v>1.5600023267733669</v>
      </c>
      <c r="BA14" s="47">
        <v>0.63528263799821194</v>
      </c>
      <c r="BB14" s="47">
        <v>1.2811015756841535</v>
      </c>
      <c r="BC14" s="47">
        <v>13.41</v>
      </c>
      <c r="BD14" s="47">
        <v>9.1229999999999993</v>
      </c>
      <c r="BE14" s="47">
        <v>-0.65560772631488928</v>
      </c>
      <c r="BF14" s="47">
        <v>19.873000000000001</v>
      </c>
      <c r="BG14" s="47">
        <v>0.1258064581395269</v>
      </c>
      <c r="BH14" s="47"/>
      <c r="BI14" s="47"/>
      <c r="BJ14" s="47">
        <v>3.5104645627649935</v>
      </c>
      <c r="BK14" s="47">
        <v>2.52900986049693</v>
      </c>
    </row>
    <row r="15" spans="1:63" x14ac:dyDescent="0.25">
      <c r="A15" s="2" t="s">
        <v>81</v>
      </c>
      <c r="B15" s="41">
        <v>40470</v>
      </c>
      <c r="C15" s="31">
        <v>28</v>
      </c>
      <c r="D15" s="42" t="s">
        <v>89</v>
      </c>
      <c r="E15" s="2" t="s">
        <v>83</v>
      </c>
      <c r="F15" s="5">
        <v>1</v>
      </c>
      <c r="G15" s="5">
        <v>1</v>
      </c>
      <c r="H15" s="3">
        <v>6.6999999999999993</v>
      </c>
      <c r="I15" s="47">
        <v>3.1289559978017816</v>
      </c>
      <c r="J15" s="47">
        <v>1.8797035811434815</v>
      </c>
      <c r="K15" s="47">
        <v>1.6274989925107866</v>
      </c>
      <c r="L15" s="47">
        <v>1.6318190483160504</v>
      </c>
      <c r="M15" s="56">
        <v>0.46538285144841829</v>
      </c>
      <c r="N15" s="56">
        <v>-5.0122295963125202E-2</v>
      </c>
      <c r="O15" s="56">
        <v>74.647099999999995</v>
      </c>
      <c r="P15" s="48">
        <v>79550.2</v>
      </c>
      <c r="Q15" s="47">
        <v>2.6886778301835919</v>
      </c>
      <c r="R15" s="47">
        <v>0.54851225634103551</v>
      </c>
      <c r="S15" s="47">
        <v>2.2132913867573563</v>
      </c>
      <c r="T15" s="47">
        <v>1.6647791304163209</v>
      </c>
      <c r="U15" s="47">
        <v>0.8721737607645863</v>
      </c>
      <c r="V15" s="47">
        <v>0.32366150442355079</v>
      </c>
      <c r="W15" s="47">
        <v>0.64470000000000005</v>
      </c>
      <c r="X15" s="49">
        <v>1.5800000000000002E-2</v>
      </c>
      <c r="Y15" s="47">
        <v>-2.1079053973095196</v>
      </c>
      <c r="Z15" s="47">
        <v>-1.6090648928966209</v>
      </c>
      <c r="AA15" s="47">
        <v>-0.79588001734407521</v>
      </c>
      <c r="AB15" s="47">
        <v>55.3</v>
      </c>
      <c r="AC15" s="47">
        <v>-0.96657624451305035</v>
      </c>
      <c r="AD15" s="48">
        <v>70</v>
      </c>
      <c r="AE15" s="48">
        <v>190</v>
      </c>
      <c r="AF15" s="47">
        <v>-0.77989191195994489</v>
      </c>
      <c r="AG15" s="48">
        <v>1630</v>
      </c>
      <c r="AH15" s="47">
        <v>-1.2218487496163564</v>
      </c>
      <c r="AI15" s="47"/>
      <c r="AJ15" s="47">
        <v>2.37</v>
      </c>
      <c r="AK15" s="47">
        <v>-0.96657624451305035</v>
      </c>
      <c r="AL15" s="47"/>
      <c r="AM15" s="47"/>
      <c r="AN15" s="47">
        <v>0.17100000000000001</v>
      </c>
      <c r="AO15" s="47">
        <v>1.0209999999999999</v>
      </c>
      <c r="AP15" s="47">
        <v>0.84899999999999998</v>
      </c>
      <c r="AQ15" s="47">
        <v>55.101999999999997</v>
      </c>
      <c r="AR15" s="47"/>
      <c r="AS15" s="48">
        <v>212</v>
      </c>
      <c r="AT15" s="47">
        <v>1.1562461903973444</v>
      </c>
      <c r="AU15" s="47">
        <v>-1.170089670531407</v>
      </c>
      <c r="AV15" s="47">
        <v>0.57726195358581478</v>
      </c>
      <c r="AW15" s="47">
        <v>1.1997551772534747</v>
      </c>
      <c r="AX15" s="47">
        <v>1.549125926758111</v>
      </c>
      <c r="AY15" s="47">
        <v>1.2442771208018428</v>
      </c>
      <c r="AZ15" s="47">
        <v>1.4921175486685314</v>
      </c>
      <c r="BA15" s="47">
        <v>0.62117628177503514</v>
      </c>
      <c r="BB15" s="47">
        <v>1.2016974757392276</v>
      </c>
      <c r="BC15" s="47">
        <v>10.739000000000001</v>
      </c>
      <c r="BD15" s="47">
        <v>7.7949999999999999</v>
      </c>
      <c r="BE15" s="47">
        <v>-0.71669877129645043</v>
      </c>
      <c r="BF15" s="47">
        <v>14.093999999999999</v>
      </c>
      <c r="BG15" s="47">
        <v>9.0258052931316335E-2</v>
      </c>
      <c r="BH15" s="47"/>
      <c r="BI15" s="47"/>
      <c r="BJ15" s="47">
        <v>3.4466322797852698</v>
      </c>
      <c r="BK15" s="47">
        <v>2.5287471978865579</v>
      </c>
    </row>
    <row r="16" spans="1:63" x14ac:dyDescent="0.25">
      <c r="A16" s="2" t="s">
        <v>81</v>
      </c>
      <c r="B16" s="43">
        <v>40470</v>
      </c>
      <c r="C16" s="31">
        <v>28</v>
      </c>
      <c r="D16" s="42" t="s">
        <v>89</v>
      </c>
      <c r="E16" s="2" t="s">
        <v>83</v>
      </c>
      <c r="F16" s="5">
        <v>1</v>
      </c>
      <c r="G16" s="5">
        <v>2</v>
      </c>
      <c r="H16" s="3">
        <v>6.375</v>
      </c>
      <c r="I16" s="47">
        <v>3.2954597774840324</v>
      </c>
      <c r="J16" s="47">
        <v>1.9283036573220673</v>
      </c>
      <c r="K16" s="47">
        <v>1.6993954045162252</v>
      </c>
      <c r="L16" s="47">
        <v>1.6705705245660778</v>
      </c>
      <c r="M16" s="56">
        <v>0.17580163284827949</v>
      </c>
      <c r="N16" s="56">
        <v>0.11660774398824848</v>
      </c>
      <c r="O16" s="56">
        <v>131.99690000000001</v>
      </c>
      <c r="P16" s="48">
        <v>125418.9</v>
      </c>
      <c r="Q16" s="47">
        <v>2.6612363663811314</v>
      </c>
      <c r="R16" s="47">
        <v>1.1218879851036812</v>
      </c>
      <c r="S16" s="47">
        <v>2.2913988237296419</v>
      </c>
      <c r="T16" s="47">
        <v>1.1695108386259607</v>
      </c>
      <c r="W16" s="47">
        <v>0.4632</v>
      </c>
      <c r="X16" s="49">
        <v>1.8700000000000001E-2</v>
      </c>
      <c r="Y16" s="47">
        <v>-2.6777807052660809</v>
      </c>
      <c r="Z16" s="47">
        <v>-1.3925449767853315</v>
      </c>
      <c r="AA16" s="47">
        <v>-0.6020599913279624</v>
      </c>
      <c r="AB16" s="47">
        <v>63.3</v>
      </c>
      <c r="AC16" s="47">
        <v>-0.73754891026957059</v>
      </c>
      <c r="AD16" s="48">
        <v>80</v>
      </c>
      <c r="AE16" s="48">
        <v>220</v>
      </c>
      <c r="AF16" s="47">
        <v>-0.79588001734407521</v>
      </c>
      <c r="AG16" s="48">
        <v>1830</v>
      </c>
      <c r="AH16" s="47">
        <v>-0.92081875395237522</v>
      </c>
      <c r="AI16" s="47"/>
      <c r="AJ16" s="47">
        <v>4.0199999999999996</v>
      </c>
      <c r="AK16" s="47">
        <v>-0.73754891026957059</v>
      </c>
      <c r="AL16" s="47"/>
      <c r="AM16" s="47"/>
      <c r="AN16" s="47">
        <v>0.219</v>
      </c>
      <c r="AO16" s="47">
        <v>1.117</v>
      </c>
      <c r="AP16" s="47">
        <v>0.89900000000000002</v>
      </c>
      <c r="AQ16" s="47">
        <v>50.395000000000003</v>
      </c>
      <c r="AR16" s="47"/>
      <c r="AS16" s="48">
        <v>257</v>
      </c>
      <c r="AT16" s="47">
        <v>1.4125445421080887</v>
      </c>
      <c r="AU16" s="47">
        <v>-0.99738858122320595</v>
      </c>
      <c r="AV16" s="47">
        <v>0.14798532068380513</v>
      </c>
      <c r="AW16" s="47">
        <v>1.2899232395240046</v>
      </c>
      <c r="AX16" s="47">
        <v>1.6017341482601049</v>
      </c>
      <c r="AY16" s="47">
        <v>0.96378782734555524</v>
      </c>
      <c r="AZ16" s="47">
        <v>1.532958105738067</v>
      </c>
      <c r="BA16" s="47">
        <v>0.69836156605510979</v>
      </c>
      <c r="BB16" s="47">
        <v>1.2382468865266867</v>
      </c>
      <c r="BC16" s="47">
        <v>11.12</v>
      </c>
      <c r="BD16" s="47">
        <v>7.782</v>
      </c>
      <c r="BE16" s="47">
        <v>-0.71444269099222624</v>
      </c>
      <c r="BF16" s="47">
        <v>13.903</v>
      </c>
      <c r="BG16" s="47">
        <v>2.201573981772028E-2</v>
      </c>
      <c r="BH16" s="47"/>
      <c r="BI16" s="47"/>
      <c r="BJ16" s="47">
        <v>3.4816294660092271</v>
      </c>
      <c r="BK16" s="47">
        <v>2.7131491375918633</v>
      </c>
    </row>
    <row r="17" spans="1:63" x14ac:dyDescent="0.25">
      <c r="A17" s="2" t="s">
        <v>81</v>
      </c>
      <c r="B17" s="43">
        <v>40470</v>
      </c>
      <c r="C17" s="31">
        <v>28</v>
      </c>
      <c r="D17" s="42" t="s">
        <v>89</v>
      </c>
      <c r="E17" s="2" t="s">
        <v>83</v>
      </c>
      <c r="F17" s="5">
        <v>1</v>
      </c>
      <c r="G17" s="5">
        <v>3</v>
      </c>
      <c r="H17" s="3">
        <v>6.67</v>
      </c>
      <c r="I17" s="47">
        <v>2.8642374843004252</v>
      </c>
      <c r="J17" s="47">
        <v>1.6790188494009757</v>
      </c>
      <c r="K17" s="47">
        <v>1.5109067715618933</v>
      </c>
      <c r="L17" s="47">
        <v>0.30081279411811696</v>
      </c>
      <c r="M17" s="56">
        <v>0.29928933408767994</v>
      </c>
      <c r="N17" s="56">
        <v>-0.85698519974590492</v>
      </c>
      <c r="O17" s="56">
        <v>80.356099999999998</v>
      </c>
      <c r="P17" s="48">
        <v>93904.8</v>
      </c>
      <c r="Q17" s="47">
        <v>3.2872748844059783</v>
      </c>
      <c r="R17" s="47">
        <v>0.32919441508845104</v>
      </c>
      <c r="S17" s="47">
        <v>2.0033135881872042</v>
      </c>
      <c r="T17" s="47">
        <v>1.6741191730987532</v>
      </c>
      <c r="U17" s="47">
        <v>-0.24481141439167498</v>
      </c>
      <c r="V17" s="47">
        <v>-0.57400582948012602</v>
      </c>
      <c r="W17" s="47">
        <v>0.44450000000000001</v>
      </c>
      <c r="X17" s="49">
        <v>1.5900000000000001E-2</v>
      </c>
      <c r="Y17" s="47">
        <v>-2.2291479883578558</v>
      </c>
      <c r="Z17" s="47">
        <v>-1.4461169733561257</v>
      </c>
      <c r="AA17" s="47">
        <v>-0.88605664769316317</v>
      </c>
      <c r="AB17" s="47">
        <v>57.5</v>
      </c>
      <c r="AC17" s="47">
        <v>-0.78781239559604221</v>
      </c>
      <c r="AD17" s="48">
        <v>60</v>
      </c>
      <c r="AE17" s="48">
        <v>193</v>
      </c>
      <c r="AF17" s="47">
        <v>-0.88272870434423567</v>
      </c>
      <c r="AG17" s="48">
        <v>1570</v>
      </c>
      <c r="AH17" s="47">
        <v>-1.2218487496163564</v>
      </c>
      <c r="AI17" s="47"/>
      <c r="AJ17" s="47">
        <v>1.69</v>
      </c>
      <c r="AK17" s="47">
        <v>-0.78781239559604221</v>
      </c>
      <c r="AL17" s="47"/>
      <c r="AM17" s="47"/>
      <c r="AN17" s="47">
        <v>0.17399999999999999</v>
      </c>
      <c r="AO17" s="47">
        <v>1.016</v>
      </c>
      <c r="AP17" s="47">
        <v>0.84299999999999997</v>
      </c>
      <c r="AQ17" s="47">
        <v>51.021999999999998</v>
      </c>
      <c r="AR17" s="47"/>
      <c r="AS17" s="48">
        <v>306</v>
      </c>
      <c r="AT17" s="47">
        <v>1.369864957856229</v>
      </c>
      <c r="AU17" s="47">
        <v>-1.1158564686253509</v>
      </c>
      <c r="AV17" s="47">
        <v>0.6367886890343748</v>
      </c>
      <c r="AW17" s="47">
        <v>1.2190603324488614</v>
      </c>
      <c r="AX17" s="47">
        <v>1.9657189702442208</v>
      </c>
      <c r="AY17" s="47">
        <v>1.079543007402906</v>
      </c>
      <c r="AZ17" s="47">
        <v>1.520693096401003</v>
      </c>
      <c r="BA17" s="47">
        <v>0.61898892036493358</v>
      </c>
      <c r="BB17" s="47">
        <v>1.2734642726213463</v>
      </c>
      <c r="BC17" s="47">
        <v>10.897</v>
      </c>
      <c r="BD17" s="47">
        <v>7.9409999999999998</v>
      </c>
      <c r="BE17" s="47">
        <v>-0.71219827006977399</v>
      </c>
      <c r="BF17" s="47">
        <v>14.353999999999999</v>
      </c>
      <c r="BG17" s="47">
        <v>7.9543007402906069E-2</v>
      </c>
      <c r="BH17" s="47"/>
      <c r="BI17" s="47"/>
      <c r="BJ17" s="47">
        <v>3.8067025770806042</v>
      </c>
      <c r="BK17" s="47">
        <v>2.8589581862943358</v>
      </c>
    </row>
    <row r="18" spans="1:63" x14ac:dyDescent="0.25">
      <c r="A18" s="2" t="s">
        <v>81</v>
      </c>
      <c r="B18" s="43">
        <v>40470</v>
      </c>
      <c r="C18" s="31">
        <v>28</v>
      </c>
      <c r="D18" s="42" t="s">
        <v>89</v>
      </c>
      <c r="E18" s="2" t="s">
        <v>85</v>
      </c>
      <c r="F18" s="5">
        <v>2</v>
      </c>
      <c r="G18" s="5">
        <v>1</v>
      </c>
      <c r="H18" s="3">
        <v>6.1849999999999996</v>
      </c>
      <c r="I18" s="47">
        <v>2.2861105132195663</v>
      </c>
      <c r="J18" s="47">
        <v>1.4442790642768468</v>
      </c>
      <c r="K18" s="47">
        <v>0.83078107560636127</v>
      </c>
      <c r="L18" s="47">
        <v>1.5394023246923063</v>
      </c>
      <c r="M18" s="56">
        <v>0.549125926758111</v>
      </c>
      <c r="N18" s="56">
        <v>-1.7212463990471711</v>
      </c>
      <c r="O18" s="56">
        <v>92.674899999999994</v>
      </c>
      <c r="P18" s="48">
        <v>99436.43</v>
      </c>
      <c r="Q18" s="47">
        <v>1.8531790595974891</v>
      </c>
      <c r="R18" s="47">
        <v>0.31238894937059186</v>
      </c>
      <c r="S18" s="47">
        <v>1.6155618523894344</v>
      </c>
      <c r="T18" s="47">
        <v>1.3031729030188426</v>
      </c>
      <c r="U18" s="47">
        <v>0.88722896200775303</v>
      </c>
      <c r="V18" s="47">
        <v>0.57484001263716111</v>
      </c>
      <c r="W18" s="47">
        <v>1.4908999999999999</v>
      </c>
      <c r="X18" s="49">
        <v>1.4500000000000001E-2</v>
      </c>
      <c r="Y18" s="47">
        <v>-1.9829666607012197</v>
      </c>
      <c r="Z18" s="47">
        <v>-2.0087739243075053</v>
      </c>
      <c r="AA18" s="47">
        <v>-0.8096683018297085</v>
      </c>
      <c r="AB18" s="47">
        <v>50.6</v>
      </c>
      <c r="AC18" s="47">
        <v>2.1628032923826743</v>
      </c>
      <c r="AD18" s="48">
        <v>70</v>
      </c>
      <c r="AE18" s="48">
        <v>167</v>
      </c>
      <c r="AF18" s="47">
        <v>-0.38195190328790724</v>
      </c>
      <c r="AG18" s="48">
        <v>1720</v>
      </c>
      <c r="AH18" s="47">
        <v>-1.0969100130080565</v>
      </c>
      <c r="AI18" s="47"/>
      <c r="AJ18" s="47">
        <v>3.59</v>
      </c>
      <c r="AK18" s="47">
        <v>2.1628032923826743</v>
      </c>
      <c r="AL18" s="47"/>
      <c r="AM18" s="47"/>
      <c r="AN18" s="47">
        <v>0.16600000000000001</v>
      </c>
      <c r="AO18" s="47">
        <v>1.036</v>
      </c>
      <c r="AP18" s="47">
        <v>0.87</v>
      </c>
      <c r="AQ18" s="47">
        <v>53.079000000000001</v>
      </c>
      <c r="AR18" s="47"/>
      <c r="AS18" s="48">
        <v>215</v>
      </c>
      <c r="AT18" s="47">
        <v>1.2999429000227669</v>
      </c>
      <c r="AU18" s="47">
        <v>-1.0324955598928383</v>
      </c>
      <c r="AV18" s="47">
        <v>0.83746217148599467</v>
      </c>
      <c r="AW18" s="47">
        <v>1.3453541231421273</v>
      </c>
      <c r="AX18" s="47">
        <v>2.1729238636285446</v>
      </c>
      <c r="AY18" s="47">
        <v>1.7748088303107059</v>
      </c>
      <c r="AZ18" s="47">
        <v>1.5198279937757189</v>
      </c>
      <c r="BA18" s="47">
        <v>0.53781909507327419</v>
      </c>
      <c r="BB18" s="47">
        <v>1.3805368404887488</v>
      </c>
      <c r="BC18" s="47">
        <v>11.355</v>
      </c>
      <c r="BD18" s="47">
        <v>7.4569999999999999</v>
      </c>
      <c r="BE18" s="47">
        <v>-0.73518217699046351</v>
      </c>
      <c r="BF18" s="47">
        <v>14.763999999999999</v>
      </c>
      <c r="BG18" s="47">
        <v>8.6715663944882504E-2</v>
      </c>
      <c r="BH18" s="47"/>
      <c r="BI18" s="47"/>
      <c r="BJ18" s="47">
        <v>3.8881593956387586</v>
      </c>
      <c r="BK18" s="47">
        <v>3.469161824416406</v>
      </c>
    </row>
    <row r="19" spans="1:63" x14ac:dyDescent="0.25">
      <c r="A19" s="2" t="s">
        <v>81</v>
      </c>
      <c r="B19" s="43">
        <v>40470</v>
      </c>
      <c r="C19" s="31">
        <v>28</v>
      </c>
      <c r="D19" s="42" t="s">
        <v>89</v>
      </c>
      <c r="E19" s="2" t="s">
        <v>85</v>
      </c>
      <c r="F19" s="5">
        <v>2</v>
      </c>
      <c r="G19" s="5">
        <v>2</v>
      </c>
      <c r="H19" s="3">
        <v>5.8525</v>
      </c>
      <c r="I19" s="47">
        <v>2.6993580901543157</v>
      </c>
      <c r="J19" s="47">
        <v>1.3545309980503963</v>
      </c>
      <c r="K19" s="47">
        <v>1.3739413115180612</v>
      </c>
      <c r="L19" s="47">
        <v>1.6133343202326873</v>
      </c>
      <c r="M19" s="56">
        <v>0.24278980947867654</v>
      </c>
      <c r="N19" s="56">
        <v>-1.7212463990471711</v>
      </c>
      <c r="O19" s="56">
        <v>95.397000000000006</v>
      </c>
      <c r="P19" s="48">
        <v>94992.98</v>
      </c>
      <c r="Q19" s="47">
        <v>2.1001454119358032</v>
      </c>
      <c r="R19" s="47">
        <v>0.34399906905716132</v>
      </c>
      <c r="S19" s="47">
        <v>2.405342261427478</v>
      </c>
      <c r="T19" s="47">
        <v>2.0613431923703169</v>
      </c>
      <c r="U19" s="47">
        <v>1.7884314145062181</v>
      </c>
      <c r="V19" s="47">
        <v>1.4444323454490569</v>
      </c>
      <c r="W19" s="47">
        <v>0.54710000000000003</v>
      </c>
      <c r="X19" s="49">
        <v>5.7999999999999996E-3</v>
      </c>
      <c r="Y19" s="47">
        <v>-1.9829666607012197</v>
      </c>
      <c r="Z19" s="47">
        <v>-1.9746941347352298</v>
      </c>
      <c r="AA19" s="47">
        <v>-0.74472749489669399</v>
      </c>
      <c r="AB19" s="47">
        <v>53.5</v>
      </c>
      <c r="AC19" s="47">
        <v>1.8585973449946924</v>
      </c>
      <c r="AD19" s="48">
        <v>70</v>
      </c>
      <c r="AE19" s="48">
        <v>187</v>
      </c>
      <c r="AF19" s="47">
        <v>-0.51855737149769499</v>
      </c>
      <c r="AG19" s="48">
        <v>1840</v>
      </c>
      <c r="AH19" s="47">
        <v>-0.95860731484177497</v>
      </c>
      <c r="AI19" s="47"/>
      <c r="AJ19" s="47">
        <v>3.89</v>
      </c>
      <c r="AK19" s="47">
        <v>1.8585973449946924</v>
      </c>
      <c r="AL19" s="47"/>
      <c r="AM19" s="47"/>
      <c r="AN19" s="47">
        <v>0.20399999999999999</v>
      </c>
      <c r="AO19" s="47">
        <v>1.077</v>
      </c>
      <c r="AP19" s="47">
        <v>0.873</v>
      </c>
      <c r="AQ19" s="47">
        <v>46.918999999999997</v>
      </c>
      <c r="AR19" s="47"/>
      <c r="AS19" s="48">
        <v>256</v>
      </c>
      <c r="AT19" s="47">
        <v>1.4872798164430689</v>
      </c>
      <c r="AU19" s="47">
        <v>-0.92096014886878064</v>
      </c>
      <c r="AV19" s="47">
        <v>0.36828688490213096</v>
      </c>
      <c r="AW19" s="47">
        <v>1.2883386693951635</v>
      </c>
      <c r="AX19" s="47">
        <v>2.0831441431430524</v>
      </c>
      <c r="AY19" s="47">
        <v>1.8871107031248837</v>
      </c>
      <c r="AZ19" s="47">
        <v>1.5672322835519739</v>
      </c>
      <c r="BA19" s="47">
        <v>0.79017956907014819</v>
      </c>
      <c r="BB19" s="47">
        <v>1.503477442436995</v>
      </c>
      <c r="BC19" s="47">
        <v>11.7995</v>
      </c>
      <c r="BD19" s="47">
        <v>7.6524999999999999</v>
      </c>
      <c r="BE19" s="47">
        <v>-0.66354026615147055</v>
      </c>
      <c r="BF19" s="47">
        <v>13.459499999999998</v>
      </c>
      <c r="BG19" s="47">
        <v>0.13703745478951265</v>
      </c>
      <c r="BH19" s="47"/>
      <c r="BI19" s="47"/>
      <c r="BJ19" s="47">
        <v>4.0537089672614535</v>
      </c>
      <c r="BK19" s="47">
        <v>3.1133385049250077</v>
      </c>
    </row>
    <row r="20" spans="1:63" x14ac:dyDescent="0.25">
      <c r="A20" s="2" t="s">
        <v>81</v>
      </c>
      <c r="B20" s="43">
        <v>40470</v>
      </c>
      <c r="C20" s="31">
        <v>28</v>
      </c>
      <c r="D20" s="42" t="s">
        <v>89</v>
      </c>
      <c r="E20" s="2" t="s">
        <v>85</v>
      </c>
      <c r="F20" s="5">
        <v>2</v>
      </c>
      <c r="G20" s="5">
        <v>3</v>
      </c>
      <c r="H20" s="3">
        <v>6.3025000000000002</v>
      </c>
      <c r="I20" s="47">
        <v>2.2554534234487273</v>
      </c>
      <c r="J20" s="47">
        <v>1.3440384055439327</v>
      </c>
      <c r="K20" s="47">
        <v>1.2229504590210114</v>
      </c>
      <c r="L20" s="47">
        <v>0.63898815934368203</v>
      </c>
      <c r="M20" s="56">
        <v>0.65848838130901699</v>
      </c>
      <c r="N20" s="56">
        <v>-1.7212463990471711</v>
      </c>
      <c r="O20" s="56">
        <v>89.415350000000004</v>
      </c>
      <c r="P20" s="48">
        <v>96385.01</v>
      </c>
      <c r="Q20" s="47">
        <v>2.9250546106024249</v>
      </c>
      <c r="R20" s="47">
        <v>0.36940141369662438</v>
      </c>
      <c r="S20" s="47">
        <v>2.5230283773786715</v>
      </c>
      <c r="T20" s="47">
        <v>2.1536269636820471</v>
      </c>
      <c r="U20" s="47">
        <v>1.6203390948517564</v>
      </c>
      <c r="V20" s="47">
        <v>1.250937681155132</v>
      </c>
      <c r="W20" s="47">
        <v>0.52890000000000004</v>
      </c>
      <c r="X20" s="49">
        <v>8.5000000000000006E-3</v>
      </c>
      <c r="Y20" s="47">
        <v>-1.8696662315049939</v>
      </c>
      <c r="Z20" s="47">
        <v>-1.7958800173440752</v>
      </c>
      <c r="AA20" s="47">
        <v>-0.769551078621726</v>
      </c>
      <c r="AB20" s="47">
        <v>42.5</v>
      </c>
      <c r="AC20" s="47">
        <v>1.5214519181018218</v>
      </c>
      <c r="AD20" s="48">
        <v>60</v>
      </c>
      <c r="AE20" s="48">
        <v>163</v>
      </c>
      <c r="AF20" s="47">
        <v>-0.69897000433601875</v>
      </c>
      <c r="AG20" s="48">
        <v>1640</v>
      </c>
      <c r="AH20" s="47">
        <v>-1.6989700043360187</v>
      </c>
      <c r="AI20" s="47"/>
      <c r="AJ20" s="47">
        <v>2.6</v>
      </c>
      <c r="AK20" s="47">
        <v>1.5214519181018218</v>
      </c>
      <c r="AL20" s="47"/>
      <c r="AM20" s="47"/>
      <c r="AN20" s="47">
        <v>0.186</v>
      </c>
      <c r="AO20" s="47">
        <v>1.05</v>
      </c>
      <c r="AP20" s="47">
        <v>0.86299999999999999</v>
      </c>
      <c r="AQ20" s="47">
        <v>49.012999999999998</v>
      </c>
      <c r="AR20" s="47"/>
      <c r="AS20" s="48">
        <v>264</v>
      </c>
      <c r="AT20" s="47">
        <v>1.3884564527002667</v>
      </c>
      <c r="AU20" s="47">
        <v>-1.0331474741695643</v>
      </c>
      <c r="AV20" s="47">
        <v>0.80002935924413432</v>
      </c>
      <c r="AW20" s="47">
        <v>1.3565230023418269</v>
      </c>
      <c r="AX20" s="47">
        <v>2.2445492428978944</v>
      </c>
      <c r="AY20" s="47">
        <v>1.6043340731029112</v>
      </c>
      <c r="AZ20" s="47">
        <v>1.5459747483911606</v>
      </c>
      <c r="BA20" s="47">
        <v>0.52827377716704371</v>
      </c>
      <c r="BB20" s="47">
        <v>1.4374017191563044</v>
      </c>
      <c r="BC20" s="47">
        <v>11.292999999999999</v>
      </c>
      <c r="BD20" s="47">
        <v>7.7009999999999996</v>
      </c>
      <c r="BE20" s="47">
        <v>-0.70333480973846885</v>
      </c>
      <c r="BF20" s="47">
        <v>14.731</v>
      </c>
      <c r="BG20" s="47">
        <v>0.1195857749617838</v>
      </c>
      <c r="BH20" s="47"/>
      <c r="BI20" s="47"/>
      <c r="BJ20" s="47">
        <v>4.0775655213258988</v>
      </c>
      <c r="BK20" s="47">
        <v>3.1655059936792553</v>
      </c>
    </row>
    <row r="21" spans="1:63" x14ac:dyDescent="0.25">
      <c r="A21" s="2" t="s">
        <v>81</v>
      </c>
      <c r="B21" s="43">
        <v>40470</v>
      </c>
      <c r="C21" s="31">
        <v>28</v>
      </c>
      <c r="D21" s="42" t="s">
        <v>89</v>
      </c>
      <c r="E21" s="2" t="s">
        <v>86</v>
      </c>
      <c r="F21" s="5">
        <v>3</v>
      </c>
      <c r="G21" s="5">
        <v>1</v>
      </c>
      <c r="H21" s="3">
        <v>6.8699999999999992</v>
      </c>
      <c r="I21" s="47">
        <v>3.1355664110093682</v>
      </c>
      <c r="J21" s="47">
        <v>1.9732433420944369</v>
      </c>
      <c r="K21" s="47">
        <v>1.6468152776231944</v>
      </c>
      <c r="L21" s="47">
        <v>1.2898341214850311</v>
      </c>
      <c r="M21" s="56">
        <v>0.12775251583297328</v>
      </c>
      <c r="N21" s="56">
        <v>5.9184617631371138E-2</v>
      </c>
      <c r="O21" s="56">
        <v>62.895049999999998</v>
      </c>
      <c r="P21" s="48">
        <v>87020.744999999995</v>
      </c>
      <c r="Q21" s="47">
        <v>2.8971927721179305</v>
      </c>
      <c r="R21" s="47">
        <v>0.49913699453738269</v>
      </c>
      <c r="S21" s="47">
        <v>2.1468254486815543</v>
      </c>
      <c r="T21" s="47">
        <v>1.6476884541441716</v>
      </c>
      <c r="U21" s="47">
        <v>1.2716882990752718</v>
      </c>
      <c r="V21" s="47">
        <v>0.77255130453788912</v>
      </c>
      <c r="W21" s="47">
        <v>0.9143</v>
      </c>
      <c r="X21" s="49">
        <v>1.55E-2</v>
      </c>
      <c r="Y21" s="47">
        <v>-2.2676062401770314</v>
      </c>
      <c r="Z21" s="47">
        <v>-1.7721132953863266</v>
      </c>
      <c r="AA21" s="47">
        <v>-0.85387196432176193</v>
      </c>
      <c r="AB21" s="47">
        <v>99.1</v>
      </c>
      <c r="AC21" s="47">
        <v>-1.1079053973095196</v>
      </c>
      <c r="AD21" s="48">
        <v>60</v>
      </c>
      <c r="AE21" s="48">
        <v>183</v>
      </c>
      <c r="AF21" s="47">
        <v>-0.65364702554936138</v>
      </c>
      <c r="AG21" s="48">
        <v>1560</v>
      </c>
      <c r="AH21" s="47">
        <v>-0.769551078621726</v>
      </c>
      <c r="AI21" s="47"/>
      <c r="AJ21" s="47">
        <v>1.89</v>
      </c>
      <c r="AK21" s="47">
        <v>-1.1079053973095196</v>
      </c>
      <c r="AL21" s="47"/>
      <c r="AM21" s="47"/>
      <c r="AN21" s="47">
        <v>0.191</v>
      </c>
      <c r="AO21" s="47">
        <v>1.0269999999999999</v>
      </c>
      <c r="AP21" s="47">
        <v>0.83599999999999997</v>
      </c>
      <c r="AQ21" s="47">
        <v>45.462000000000003</v>
      </c>
      <c r="AR21" s="47"/>
      <c r="AS21" s="48">
        <v>269</v>
      </c>
      <c r="AT21" s="47">
        <v>1.2853322276438846</v>
      </c>
      <c r="AU21" s="47">
        <v>-1.1444200523585235</v>
      </c>
      <c r="AV21" s="47">
        <v>0.57680189582891261</v>
      </c>
      <c r="AW21" s="47">
        <v>1.3488498234805746</v>
      </c>
      <c r="AX21" s="47">
        <v>1.7552648914122468</v>
      </c>
      <c r="AY21" s="47">
        <v>1.2909245593827543</v>
      </c>
      <c r="AZ21" s="47">
        <v>1.5234472987303758</v>
      </c>
      <c r="BA21" s="47">
        <v>1.5431985856376467</v>
      </c>
      <c r="BB21" s="47">
        <v>1.2266256785958047</v>
      </c>
      <c r="BC21" s="47">
        <v>10.852</v>
      </c>
      <c r="BD21" s="47">
        <v>7.6829999999999998</v>
      </c>
      <c r="BE21" s="47">
        <v>-0.69036983257410123</v>
      </c>
      <c r="BF21" s="47">
        <v>13.877000000000001</v>
      </c>
      <c r="BG21" s="47">
        <v>3.7824750588341866E-2</v>
      </c>
      <c r="BH21" s="47"/>
      <c r="BI21" s="47"/>
      <c r="BJ21" s="47">
        <v>3.4565089379079712</v>
      </c>
      <c r="BK21" s="47">
        <v>2.6385169500206902</v>
      </c>
    </row>
    <row r="22" spans="1:63" x14ac:dyDescent="0.25">
      <c r="A22" s="2" t="s">
        <v>81</v>
      </c>
      <c r="B22" s="43">
        <v>40470</v>
      </c>
      <c r="C22" s="31">
        <v>28</v>
      </c>
      <c r="D22" s="42" t="s">
        <v>89</v>
      </c>
      <c r="E22" s="2" t="s">
        <v>86</v>
      </c>
      <c r="F22" s="5">
        <v>3</v>
      </c>
      <c r="G22" s="5">
        <v>2</v>
      </c>
      <c r="H22" s="3">
        <v>6.4925000000000006</v>
      </c>
      <c r="I22" s="47">
        <v>3.3810699334067378</v>
      </c>
      <c r="J22" s="47">
        <v>1.8346241322147459</v>
      </c>
      <c r="K22" s="47">
        <v>1.4496480725855183</v>
      </c>
      <c r="L22" s="47">
        <v>1.5349014315142442</v>
      </c>
      <c r="M22" s="56">
        <v>-7.8313524516397934E-2</v>
      </c>
      <c r="N22" s="56">
        <v>-0.50863830616572736</v>
      </c>
      <c r="O22" s="56">
        <v>105.8158</v>
      </c>
      <c r="P22" s="48">
        <v>105015.5</v>
      </c>
      <c r="Q22" s="47">
        <v>2.2276090785932716</v>
      </c>
      <c r="R22" s="47">
        <v>0.39480177716271109</v>
      </c>
      <c r="S22" s="47">
        <v>2.1072550932146088</v>
      </c>
      <c r="T22" s="47">
        <v>1.7124533160518978</v>
      </c>
      <c r="W22" s="47">
        <v>0.42570000000000002</v>
      </c>
      <c r="X22" s="49">
        <v>1.9199999999999998E-2</v>
      </c>
      <c r="Y22" s="47">
        <v>-1.5512936800949202</v>
      </c>
      <c r="Z22" s="47">
        <v>-1.3458234581220394</v>
      </c>
      <c r="AA22" s="47">
        <v>-0.92081875395237522</v>
      </c>
      <c r="AB22" s="47">
        <v>96.5</v>
      </c>
      <c r="AC22" s="47">
        <v>-1.5686362358410126</v>
      </c>
      <c r="AD22" s="48">
        <v>90</v>
      </c>
      <c r="AE22" s="48">
        <v>255</v>
      </c>
      <c r="AF22" s="47">
        <v>-1.1938200260161129</v>
      </c>
      <c r="AG22" s="48">
        <v>2170</v>
      </c>
      <c r="AH22" s="47">
        <v>-1.3010299956639813</v>
      </c>
      <c r="AI22" s="47"/>
      <c r="AJ22" s="47">
        <v>3.03</v>
      </c>
      <c r="AK22" s="47">
        <v>-1.5686362358410126</v>
      </c>
      <c r="AL22" s="47"/>
      <c r="AM22" s="47"/>
      <c r="AN22" s="47">
        <v>0.223</v>
      </c>
      <c r="AO22" s="47">
        <v>1.1040000000000001</v>
      </c>
      <c r="AP22" s="47">
        <v>0.88100000000000001</v>
      </c>
      <c r="AQ22" s="47">
        <v>46.814</v>
      </c>
      <c r="AR22" s="47"/>
      <c r="AS22" s="48">
        <v>188</v>
      </c>
      <c r="AT22" s="47">
        <v>1.1112625136590653</v>
      </c>
      <c r="AU22" s="47">
        <v>-1.1628953356046146</v>
      </c>
      <c r="AV22" s="47">
        <v>0.44808766669234112</v>
      </c>
      <c r="AW22" s="47">
        <v>1.3713449830820983</v>
      </c>
      <c r="AX22" s="47">
        <v>1.5784099703312358</v>
      </c>
      <c r="AY22" s="47">
        <v>0.44560420327359757</v>
      </c>
      <c r="AZ22" s="47">
        <v>1.5219091871261097</v>
      </c>
      <c r="BA22" s="47">
        <v>1.5302509393667194</v>
      </c>
      <c r="BB22" s="47">
        <v>1.2084144809484816</v>
      </c>
      <c r="BC22" s="47">
        <v>10.962</v>
      </c>
      <c r="BD22" s="47">
        <v>7.6559999999999997</v>
      </c>
      <c r="BE22" s="47">
        <v>-0.73282827159698616</v>
      </c>
      <c r="BF22" s="47">
        <v>15.976000000000001</v>
      </c>
      <c r="BG22" s="47">
        <v>1.0723865391773066E-2</v>
      </c>
      <c r="BH22" s="47"/>
      <c r="BI22" s="47"/>
      <c r="BJ22" s="47">
        <v>3.439533717048934</v>
      </c>
      <c r="BK22" s="47">
        <v>2.6616144410735472</v>
      </c>
    </row>
    <row r="23" spans="1:63" x14ac:dyDescent="0.25">
      <c r="A23" s="2" t="s">
        <v>81</v>
      </c>
      <c r="B23" s="43">
        <v>40470</v>
      </c>
      <c r="C23" s="31">
        <v>28</v>
      </c>
      <c r="D23" s="42" t="s">
        <v>89</v>
      </c>
      <c r="E23" s="2" t="s">
        <v>86</v>
      </c>
      <c r="F23" s="5">
        <v>3</v>
      </c>
      <c r="G23" s="5">
        <v>3</v>
      </c>
      <c r="H23" s="3">
        <v>6.7375000000000007</v>
      </c>
      <c r="I23" s="47">
        <v>3.469851017048116</v>
      </c>
      <c r="J23" s="47">
        <v>1.852650750028155</v>
      </c>
      <c r="K23" s="47">
        <v>1.7464084316636665</v>
      </c>
      <c r="L23" s="47">
        <v>1.7518408592587267</v>
      </c>
      <c r="M23" s="56">
        <v>0.15259407792746976</v>
      </c>
      <c r="N23" s="56">
        <v>-0.10902040301031106</v>
      </c>
      <c r="O23" s="56">
        <v>133.94919999999999</v>
      </c>
      <c r="P23" s="48">
        <v>136481.4</v>
      </c>
      <c r="Q23" s="47">
        <v>3.0326389039124293</v>
      </c>
      <c r="R23" s="47">
        <v>0.92623952104586227</v>
      </c>
      <c r="S23" s="47">
        <v>2.1544194079769685</v>
      </c>
      <c r="T23" s="47">
        <v>1.2281798869311062</v>
      </c>
      <c r="U23" s="47">
        <v>0.55645930102074348</v>
      </c>
      <c r="V23" s="47">
        <v>-0.36978022002511868</v>
      </c>
      <c r="W23" s="47">
        <v>0.77310000000000001</v>
      </c>
      <c r="X23" s="49">
        <v>1.6899999999999998E-2</v>
      </c>
      <c r="Y23" s="47">
        <v>-1.4329736338409396</v>
      </c>
      <c r="Z23" s="47">
        <v>-1.6615435063953952</v>
      </c>
      <c r="AA23" s="47">
        <v>-0.85387196432176193</v>
      </c>
      <c r="AB23" s="47">
        <v>123.9</v>
      </c>
      <c r="AC23" s="47">
        <v>-1.6382721639824072</v>
      </c>
      <c r="AD23" s="48">
        <v>80</v>
      </c>
      <c r="AE23" s="48">
        <v>285</v>
      </c>
      <c r="AF23" s="47">
        <v>-0.8507808873446201</v>
      </c>
      <c r="AG23" s="48">
        <v>2160</v>
      </c>
      <c r="AH23" s="47">
        <v>-0.74472749489669399</v>
      </c>
      <c r="AI23" s="47"/>
      <c r="AJ23" s="47">
        <v>4.29</v>
      </c>
      <c r="AK23" s="47">
        <v>-1.6382721639824072</v>
      </c>
      <c r="AL23" s="47"/>
      <c r="AM23" s="47"/>
      <c r="AN23" s="47">
        <v>0.216</v>
      </c>
      <c r="AO23" s="47">
        <v>1.1100000000000001</v>
      </c>
      <c r="AP23" s="47">
        <v>0.89400000000000002</v>
      </c>
      <c r="AQ23" s="47">
        <v>43.302999999999997</v>
      </c>
      <c r="AR23" s="47"/>
      <c r="AS23" s="48">
        <v>254</v>
      </c>
      <c r="AT23" s="47">
        <v>1.3083509485867257</v>
      </c>
      <c r="AU23" s="47">
        <v>-1.0964827680332123</v>
      </c>
      <c r="AV23" s="47">
        <v>0.94403828005441826</v>
      </c>
      <c r="AW23" s="47">
        <v>1.3449225358538366</v>
      </c>
      <c r="AX23" s="47">
        <v>1.8999298827278641</v>
      </c>
      <c r="AY23" s="47">
        <v>0.87737134586977406</v>
      </c>
      <c r="AZ23" s="47">
        <v>1.5334415740848271</v>
      </c>
      <c r="BA23" s="47">
        <v>1.5074375607082477</v>
      </c>
      <c r="BB23" s="47">
        <v>1.2684141445765424</v>
      </c>
      <c r="BC23" s="47">
        <v>10.763999999999999</v>
      </c>
      <c r="BD23" s="47">
        <v>8.109</v>
      </c>
      <c r="BE23" s="47">
        <v>-0.69680394257951106</v>
      </c>
      <c r="BF23" s="47">
        <v>16.414999999999999</v>
      </c>
      <c r="BG23" s="47">
        <v>6.5952980313869647E-2</v>
      </c>
      <c r="BH23" s="47"/>
      <c r="BI23" s="47"/>
      <c r="BJ23" s="47">
        <v>3.5521829665917832</v>
      </c>
      <c r="BK23" s="47">
        <v>2.5619425169230592</v>
      </c>
    </row>
    <row r="24" spans="1:63" x14ac:dyDescent="0.25">
      <c r="A24" s="2" t="s">
        <v>81</v>
      </c>
      <c r="B24" s="43">
        <v>40470</v>
      </c>
      <c r="C24" s="31">
        <v>28</v>
      </c>
      <c r="D24" s="42" t="s">
        <v>89</v>
      </c>
      <c r="E24" s="2" t="s">
        <v>87</v>
      </c>
      <c r="F24" s="5">
        <v>4</v>
      </c>
      <c r="G24" s="5">
        <v>1</v>
      </c>
      <c r="H24" s="3">
        <v>6.6574999999999998</v>
      </c>
      <c r="I24" s="47">
        <v>3.2082824981562101</v>
      </c>
      <c r="J24" s="47">
        <v>1.6140636674950299</v>
      </c>
      <c r="K24" s="47">
        <v>1.1384921671499759</v>
      </c>
      <c r="L24" s="47">
        <v>1.5552274989282182</v>
      </c>
      <c r="M24" s="56">
        <v>0.28171497002729584</v>
      </c>
      <c r="N24" s="56">
        <v>-0.12551818230053352</v>
      </c>
      <c r="O24" s="56">
        <v>92.024900000000002</v>
      </c>
      <c r="P24" s="48">
        <v>85088.68</v>
      </c>
      <c r="Q24" s="47">
        <v>2.5550678336162873</v>
      </c>
      <c r="R24" s="47">
        <v>0.65934563574617699</v>
      </c>
      <c r="S24" s="47">
        <v>2.1815246072508123</v>
      </c>
      <c r="T24" s="47">
        <v>1.522178971504635</v>
      </c>
      <c r="U24" s="47">
        <v>0.44842803501163586</v>
      </c>
      <c r="V24" s="47">
        <v>-0.21091760073454119</v>
      </c>
      <c r="W24" s="47">
        <v>0.59309999999999996</v>
      </c>
      <c r="X24" s="49">
        <v>1.5900000000000001E-2</v>
      </c>
      <c r="Y24" s="47">
        <v>-2.0506099933550872</v>
      </c>
      <c r="Z24" s="47">
        <v>-1.5702477199975919</v>
      </c>
      <c r="AA24" s="47">
        <v>-0.79588001734407521</v>
      </c>
      <c r="AB24" s="47">
        <v>72</v>
      </c>
      <c r="AC24" s="47">
        <v>-1.3372421683184259</v>
      </c>
      <c r="AD24" s="48">
        <v>70</v>
      </c>
      <c r="AE24" s="48">
        <v>186</v>
      </c>
      <c r="AF24" s="47">
        <v>-0.44129142946683431</v>
      </c>
      <c r="AG24" s="48">
        <v>1600</v>
      </c>
      <c r="AH24" s="47">
        <v>-0.79588001734407521</v>
      </c>
      <c r="AI24" s="47"/>
      <c r="AJ24" s="47">
        <v>3.66</v>
      </c>
      <c r="AK24" s="47">
        <v>-1.3372421683184259</v>
      </c>
      <c r="AL24" s="47"/>
      <c r="AM24" s="47"/>
      <c r="AN24" s="47">
        <v>0.187</v>
      </c>
      <c r="AO24" s="47">
        <v>1.0680000000000001</v>
      </c>
      <c r="AP24" s="47">
        <v>0.88100000000000001</v>
      </c>
      <c r="AQ24" s="47">
        <v>51.118000000000002</v>
      </c>
      <c r="AR24" s="47"/>
      <c r="AS24" s="48">
        <v>225.5</v>
      </c>
      <c r="AT24" s="47">
        <v>1.2579184503140584</v>
      </c>
      <c r="AU24" s="47">
        <v>-1.095228095899921</v>
      </c>
      <c r="AV24" s="47">
        <v>0.41346741298582484</v>
      </c>
      <c r="AW24" s="47">
        <v>1.22276847934858</v>
      </c>
      <c r="AX24" s="47">
        <v>1.6548020145684406</v>
      </c>
      <c r="AY24" s="47">
        <v>1.2816014438256551</v>
      </c>
      <c r="AZ24" s="47">
        <v>1.5056111712415525</v>
      </c>
      <c r="BA24" s="47">
        <v>0.76752689940838192</v>
      </c>
      <c r="BB24" s="47">
        <v>1.2354274364449693</v>
      </c>
      <c r="BC24" s="47">
        <v>11.326000000000001</v>
      </c>
      <c r="BD24" s="47">
        <v>7.819</v>
      </c>
      <c r="BE24" s="47">
        <v>-0.60906489289662091</v>
      </c>
      <c r="BF24" s="47">
        <v>14.547000000000001</v>
      </c>
      <c r="BG24" s="47">
        <v>0.10209052551183669</v>
      </c>
      <c r="BH24" s="47"/>
      <c r="BI24" s="47"/>
      <c r="BJ24" s="47">
        <v>3.7390828787189494</v>
      </c>
      <c r="BK24" s="47">
        <v>3.1194262831640827</v>
      </c>
    </row>
    <row r="25" spans="1:63" x14ac:dyDescent="0.25">
      <c r="A25" s="2" t="s">
        <v>81</v>
      </c>
      <c r="B25" s="43">
        <v>40470</v>
      </c>
      <c r="C25" s="31">
        <v>28</v>
      </c>
      <c r="D25" s="42" t="s">
        <v>89</v>
      </c>
      <c r="E25" s="2" t="s">
        <v>87</v>
      </c>
      <c r="F25" s="5">
        <v>4</v>
      </c>
      <c r="G25" s="5">
        <v>2</v>
      </c>
      <c r="H25" s="3">
        <v>6.5250000000000004</v>
      </c>
      <c r="I25" s="47">
        <v>3.3049719485733489</v>
      </c>
      <c r="J25" s="47">
        <v>1.7649453703864417</v>
      </c>
      <c r="K25" s="47">
        <v>1.1764674845991339</v>
      </c>
      <c r="L25" s="47">
        <v>1.8235459535671121</v>
      </c>
      <c r="M25" s="56">
        <v>0.34222522936079036</v>
      </c>
      <c r="N25" s="56">
        <v>0.50636971709550405</v>
      </c>
      <c r="O25" s="56">
        <v>110.3135</v>
      </c>
      <c r="P25" s="48">
        <v>109879.1</v>
      </c>
      <c r="Q25" s="47">
        <v>2.6662443075407167</v>
      </c>
      <c r="R25" s="47">
        <v>0.84397984447815999</v>
      </c>
      <c r="S25" s="47">
        <v>2.1887198598700883</v>
      </c>
      <c r="T25" s="47">
        <v>1.344740015391928</v>
      </c>
      <c r="U25" s="47">
        <v>0.70187007294740622</v>
      </c>
      <c r="V25" s="47">
        <v>-0.1421097715307538</v>
      </c>
      <c r="W25" s="47">
        <v>0.58299999999999996</v>
      </c>
      <c r="X25" s="49">
        <v>1.6199999999999999E-2</v>
      </c>
      <c r="Y25" s="47">
        <v>-2.1249387366082999</v>
      </c>
      <c r="Z25" s="47">
        <v>-1.5575202309355514</v>
      </c>
      <c r="AA25" s="47">
        <v>-0.79588001734407521</v>
      </c>
      <c r="AB25" s="47">
        <v>71.900000000000006</v>
      </c>
      <c r="AC25" s="47">
        <v>-1.0705810742857071</v>
      </c>
      <c r="AD25" s="48">
        <v>80</v>
      </c>
      <c r="AE25" s="48">
        <v>227</v>
      </c>
      <c r="AF25" s="47">
        <v>-0.47495519296315475</v>
      </c>
      <c r="AG25" s="48">
        <v>1860</v>
      </c>
      <c r="AH25" s="47">
        <v>-0.95860731484177497</v>
      </c>
      <c r="AI25" s="47"/>
      <c r="AJ25" s="47">
        <v>3.67</v>
      </c>
      <c r="AK25" s="47">
        <v>-1.0705810742857071</v>
      </c>
      <c r="AL25" s="47"/>
      <c r="AM25" s="47"/>
      <c r="AN25" s="47">
        <v>0.20200000000000001</v>
      </c>
      <c r="AO25" s="47">
        <v>0.99299999999999999</v>
      </c>
      <c r="AP25" s="47">
        <v>0.79100000000000004</v>
      </c>
      <c r="AQ25" s="47">
        <v>50.853999999999999</v>
      </c>
      <c r="AR25" s="47"/>
      <c r="AS25" s="48">
        <v>300</v>
      </c>
      <c r="AT25" s="47">
        <v>1.494850021680094</v>
      </c>
      <c r="AU25" s="47">
        <v>-0.98227123303956843</v>
      </c>
      <c r="AV25" s="47">
        <v>0.4705574852172742</v>
      </c>
      <c r="AW25" s="47">
        <v>1.0865377837532073</v>
      </c>
      <c r="AX25" s="47">
        <v>2.0096208408143248</v>
      </c>
      <c r="AY25" s="47">
        <v>1.2521245525056444</v>
      </c>
      <c r="AZ25" s="47">
        <v>1.5841502306237554</v>
      </c>
      <c r="BA25" s="47">
        <v>0.81829189079999598</v>
      </c>
      <c r="BB25" s="47">
        <v>1.4195261955757692</v>
      </c>
      <c r="BC25" s="47">
        <v>12.787000000000001</v>
      </c>
      <c r="BD25" s="47">
        <v>8.9589999999999996</v>
      </c>
      <c r="BE25" s="47">
        <v>-0.38090666937325729</v>
      </c>
      <c r="BF25" s="47">
        <v>13.115</v>
      </c>
      <c r="BG25" s="47">
        <v>0.13893394025692368</v>
      </c>
      <c r="BH25" s="47"/>
      <c r="BI25" s="47"/>
      <c r="BJ25" s="47">
        <v>3.7121758843332207</v>
      </c>
      <c r="BK25" s="47">
        <v>3.3183825370809599</v>
      </c>
    </row>
    <row r="26" spans="1:63" x14ac:dyDescent="0.25">
      <c r="A26" s="2" t="s">
        <v>81</v>
      </c>
      <c r="B26" s="43">
        <v>40470</v>
      </c>
      <c r="C26" s="31">
        <v>28</v>
      </c>
      <c r="D26" s="42" t="s">
        <v>89</v>
      </c>
      <c r="E26" s="2" t="s">
        <v>87</v>
      </c>
      <c r="F26" s="5">
        <v>4</v>
      </c>
      <c r="G26" s="5">
        <v>3</v>
      </c>
      <c r="H26" s="3">
        <v>6.7249999999999996</v>
      </c>
      <c r="I26" s="47">
        <v>3.1369221344535223</v>
      </c>
      <c r="J26" s="47">
        <v>1.394644268735318</v>
      </c>
      <c r="K26" s="47">
        <v>0.98873727528880018</v>
      </c>
      <c r="L26" s="47">
        <v>1.0942264852220405</v>
      </c>
      <c r="M26" s="56">
        <v>5.2309099647323443E-2</v>
      </c>
      <c r="N26" s="56">
        <v>-8.2494490447453356E-2</v>
      </c>
      <c r="O26" s="56">
        <v>88.264799999999994</v>
      </c>
      <c r="P26" s="48">
        <v>94502.399999999994</v>
      </c>
      <c r="Q26" s="47">
        <v>3.100217136244602</v>
      </c>
      <c r="R26" s="47">
        <v>0.68322720604143483</v>
      </c>
      <c r="S26" s="47">
        <v>2.1120309246278515</v>
      </c>
      <c r="T26" s="47">
        <v>1.4288037185864166</v>
      </c>
      <c r="U26" s="47">
        <v>-0.52071268352382993</v>
      </c>
      <c r="V26" s="47">
        <v>-1.2039398895652647</v>
      </c>
      <c r="W26" s="47">
        <v>0.53559999999999997</v>
      </c>
      <c r="X26" s="49">
        <v>1.5900000000000001E-2</v>
      </c>
      <c r="Y26" s="47">
        <v>-2.1549019599857431</v>
      </c>
      <c r="Z26" s="47">
        <v>-1.5287082889410615</v>
      </c>
      <c r="AA26" s="47">
        <v>-0.769551078621726</v>
      </c>
      <c r="AB26" s="47">
        <v>67.400000000000006</v>
      </c>
      <c r="AC26" s="47">
        <v>-0.98716277529482777</v>
      </c>
      <c r="AD26" s="48">
        <v>70</v>
      </c>
      <c r="AE26" s="48">
        <v>203</v>
      </c>
      <c r="AF26" s="47">
        <v>-0.43770713554352531</v>
      </c>
      <c r="AG26" s="48">
        <v>1710</v>
      </c>
      <c r="AH26" s="47">
        <v>-0.82390874094431876</v>
      </c>
      <c r="AI26" s="47"/>
      <c r="AJ26" s="47">
        <v>3</v>
      </c>
      <c r="AK26" s="47">
        <v>-0.98716277529482777</v>
      </c>
      <c r="AL26" s="47"/>
      <c r="AM26" s="47"/>
      <c r="AN26" s="47">
        <v>0.17699999999999999</v>
      </c>
      <c r="AO26" s="47">
        <v>1.08</v>
      </c>
      <c r="AP26" s="47">
        <v>0.90300000000000002</v>
      </c>
      <c r="AQ26" s="47">
        <v>50.661999999999999</v>
      </c>
      <c r="AR26" s="47"/>
      <c r="AS26" s="48">
        <v>212</v>
      </c>
      <c r="AT26" s="47">
        <v>1.3708830167776058</v>
      </c>
      <c r="AU26" s="47">
        <v>-0.95545284415114562</v>
      </c>
      <c r="AV26" s="47">
        <v>0.82229887126236645</v>
      </c>
      <c r="AW26" s="47">
        <v>1.2790963297476012</v>
      </c>
      <c r="AX26" s="47">
        <v>2.1705257331231822</v>
      </c>
      <c r="AY26" s="47">
        <v>1.1755118133634477</v>
      </c>
      <c r="AZ26" s="47">
        <v>1.5159929935344669</v>
      </c>
      <c r="BA26" s="47">
        <v>0.74772246203550841</v>
      </c>
      <c r="BB26" s="47">
        <v>1.3007258830748203</v>
      </c>
      <c r="BC26" s="47">
        <v>11.464500000000001</v>
      </c>
      <c r="BD26" s="47">
        <v>7.82</v>
      </c>
      <c r="BE26" s="47">
        <v>-0.59431221332722239</v>
      </c>
      <c r="BF26" s="47">
        <v>14.553000000000001</v>
      </c>
      <c r="BG26" s="47">
        <v>7.554696139253074E-2</v>
      </c>
      <c r="BH26" s="47"/>
      <c r="BI26" s="47"/>
      <c r="BJ26" s="47">
        <v>3.9316915921934337</v>
      </c>
      <c r="BK26" s="47">
        <v>3.3821457414888059</v>
      </c>
    </row>
    <row r="27" spans="1:63" x14ac:dyDescent="0.25">
      <c r="A27" s="2" t="s">
        <v>81</v>
      </c>
      <c r="B27" s="43">
        <v>40470</v>
      </c>
      <c r="C27" s="31">
        <v>28</v>
      </c>
      <c r="D27" s="42" t="s">
        <v>89</v>
      </c>
      <c r="E27" s="2" t="s">
        <v>88</v>
      </c>
      <c r="F27" s="5">
        <v>5</v>
      </c>
      <c r="G27" s="5">
        <v>1</v>
      </c>
      <c r="H27" s="3">
        <v>6.4824999999999999</v>
      </c>
      <c r="I27" s="47">
        <v>3.1454823183676859</v>
      </c>
      <c r="J27" s="47">
        <v>1.4978967429132204</v>
      </c>
      <c r="K27" s="47">
        <v>0.65011316444357148</v>
      </c>
      <c r="L27" s="47">
        <v>1.7996230936159745</v>
      </c>
      <c r="M27" s="56">
        <v>-2.91883891274822E-2</v>
      </c>
      <c r="N27" s="56">
        <v>0.20871001990640115</v>
      </c>
      <c r="O27" s="56">
        <v>86.222700000000003</v>
      </c>
      <c r="P27" s="48">
        <v>101127.8</v>
      </c>
      <c r="Q27" s="47">
        <v>2.3484088475730829</v>
      </c>
      <c r="R27" s="47">
        <v>0.53491410442986698</v>
      </c>
      <c r="S27" s="47">
        <v>2.0447039616468534</v>
      </c>
      <c r="T27" s="47">
        <v>1.5097898572169866</v>
      </c>
      <c r="W27" s="47">
        <v>0.1431</v>
      </c>
      <c r="X27" s="49">
        <v>1.8000000000000002E-2</v>
      </c>
      <c r="Y27" s="47">
        <v>-2.5528419686577806</v>
      </c>
      <c r="Z27" s="47"/>
      <c r="AA27" s="47">
        <v>-0.92081875395237522</v>
      </c>
      <c r="AB27" s="47">
        <v>70.400000000000006</v>
      </c>
      <c r="AC27" s="47">
        <v>-1.1135092748275182</v>
      </c>
      <c r="AD27" s="48">
        <v>100</v>
      </c>
      <c r="AE27" s="48">
        <v>225</v>
      </c>
      <c r="AF27" s="47">
        <v>-0.73048705578208373</v>
      </c>
      <c r="AG27" s="48">
        <v>1980</v>
      </c>
      <c r="AH27" s="47">
        <v>-0.82390874094431876</v>
      </c>
      <c r="AI27" s="47"/>
      <c r="AJ27" s="47">
        <v>3.93</v>
      </c>
      <c r="AK27" s="47">
        <v>-1.1135092748275182</v>
      </c>
      <c r="AL27" s="47"/>
      <c r="AM27" s="47"/>
      <c r="AN27" s="47">
        <v>0.19700000000000001</v>
      </c>
      <c r="AO27" s="47">
        <v>1.0669999999999999</v>
      </c>
      <c r="AP27" s="47">
        <v>0.87</v>
      </c>
      <c r="AQ27" s="47">
        <v>51.249000000000002</v>
      </c>
      <c r="AR27" s="47"/>
      <c r="AS27" s="48">
        <v>188</v>
      </c>
      <c r="AT27" s="47">
        <v>1.2540644529143379</v>
      </c>
      <c r="AU27" s="47">
        <v>-1.0200933963493419</v>
      </c>
      <c r="AV27" s="47">
        <v>0.18355453361886168</v>
      </c>
      <c r="AW27" s="47">
        <v>1.2844984108280453</v>
      </c>
      <c r="AX27" s="47">
        <v>1.6907275438703668</v>
      </c>
      <c r="AY27" s="47">
        <v>1.2968844755385471</v>
      </c>
      <c r="AZ27" s="47">
        <v>1.507855871695831</v>
      </c>
      <c r="BA27" s="47">
        <v>0.62644302533129459</v>
      </c>
      <c r="BB27" s="47">
        <v>1.2134114945827816</v>
      </c>
      <c r="BC27" s="47">
        <v>10.663</v>
      </c>
      <c r="BD27" s="47">
        <v>7.6580000000000004</v>
      </c>
      <c r="BE27" s="47">
        <v>-0.68193666503723849</v>
      </c>
      <c r="BF27" s="47">
        <v>14.433</v>
      </c>
      <c r="BG27" s="47">
        <v>7.114529045108281E-2</v>
      </c>
      <c r="BH27" s="47"/>
      <c r="BI27" s="47"/>
      <c r="BJ27" s="47">
        <v>3.7762611063504594</v>
      </c>
      <c r="BK27" s="47">
        <v>3.6039512884707667</v>
      </c>
    </row>
    <row r="28" spans="1:63" x14ac:dyDescent="0.25">
      <c r="A28" s="2" t="s">
        <v>81</v>
      </c>
      <c r="B28" s="43">
        <v>40470</v>
      </c>
      <c r="C28" s="31">
        <v>28</v>
      </c>
      <c r="D28" s="42" t="s">
        <v>89</v>
      </c>
      <c r="E28" s="2" t="s">
        <v>88</v>
      </c>
      <c r="F28" s="5">
        <v>5</v>
      </c>
      <c r="G28" s="5">
        <v>2</v>
      </c>
      <c r="H28" s="3">
        <v>6.4924999999999997</v>
      </c>
      <c r="I28" s="47">
        <v>3.2764351482441647</v>
      </c>
      <c r="J28" s="47">
        <v>1.4008314491162253</v>
      </c>
      <c r="K28" s="47">
        <v>0.32735893438633035</v>
      </c>
      <c r="L28" s="47">
        <v>1.7429685193115203</v>
      </c>
      <c r="M28" s="56">
        <v>0.3877456596088637</v>
      </c>
      <c r="N28" s="56">
        <v>0.1248301494138592</v>
      </c>
      <c r="O28" s="56">
        <v>101.8823</v>
      </c>
      <c r="P28" s="48">
        <v>117078.3</v>
      </c>
      <c r="Q28" s="47">
        <v>2.8737202362491061</v>
      </c>
      <c r="R28" s="47">
        <v>0.48129927333285571</v>
      </c>
      <c r="S28" s="47">
        <v>1.9103719712328333</v>
      </c>
      <c r="T28" s="47">
        <v>1.4290726978999777</v>
      </c>
      <c r="W28" s="47">
        <v>0.12470000000000001</v>
      </c>
      <c r="X28" s="49">
        <v>1.9300000000000001E-2</v>
      </c>
      <c r="Y28" s="47">
        <v>-1.8794260687941502</v>
      </c>
      <c r="Z28" s="47"/>
      <c r="AA28" s="47">
        <v>-0.95860731484177497</v>
      </c>
      <c r="AB28" s="47">
        <v>71.7</v>
      </c>
      <c r="AC28" s="47">
        <v>-1</v>
      </c>
      <c r="AD28" s="48">
        <v>90</v>
      </c>
      <c r="AE28" s="48">
        <v>231</v>
      </c>
      <c r="AF28" s="47">
        <v>-0.69680394257951106</v>
      </c>
      <c r="AG28" s="48">
        <v>1980</v>
      </c>
      <c r="AH28" s="47">
        <v>-0.88605664769316317</v>
      </c>
      <c r="AI28" s="47"/>
      <c r="AJ28" s="47">
        <v>3.31</v>
      </c>
      <c r="AK28" s="47">
        <v>-1</v>
      </c>
      <c r="AL28" s="47"/>
      <c r="AM28" s="47"/>
      <c r="AN28" s="47">
        <v>0.23599999999999999</v>
      </c>
      <c r="AO28" s="47">
        <v>1.1279999999999999</v>
      </c>
      <c r="AP28" s="47">
        <v>0.89300000000000002</v>
      </c>
      <c r="AQ28" s="47">
        <v>50.042000000000002</v>
      </c>
      <c r="AR28" s="47"/>
      <c r="AS28" s="48">
        <v>192</v>
      </c>
      <c r="AT28" s="47">
        <v>1.2227164711475833</v>
      </c>
      <c r="AU28" s="47">
        <v>-1.0605847575559664</v>
      </c>
      <c r="AV28" s="47">
        <v>0.31048089146267516</v>
      </c>
      <c r="AW28" s="47">
        <v>1.3721568521719851</v>
      </c>
      <c r="AX28" s="47">
        <v>1.6010817277840232</v>
      </c>
      <c r="AY28" s="47">
        <v>0.64246452024212131</v>
      </c>
      <c r="AZ28" s="47">
        <v>1.517011052455844</v>
      </c>
      <c r="BA28" s="47">
        <v>0.60476588470388737</v>
      </c>
      <c r="BB28" s="47">
        <v>1.1998100089538069</v>
      </c>
      <c r="BC28" s="47">
        <v>10.509</v>
      </c>
      <c r="BD28" s="47">
        <v>7.5759999999999996</v>
      </c>
      <c r="BE28" s="47">
        <v>-0.72124639904717103</v>
      </c>
      <c r="BF28" s="47">
        <v>14.278</v>
      </c>
      <c r="BG28" s="47">
        <v>1.7867718963505686E-2</v>
      </c>
      <c r="BH28" s="47"/>
      <c r="BI28" s="47"/>
      <c r="BJ28" s="47">
        <v>3.8824697795873244</v>
      </c>
      <c r="BK28" s="47">
        <v>3.895357536761253</v>
      </c>
    </row>
    <row r="29" spans="1:63" x14ac:dyDescent="0.25">
      <c r="A29" s="2" t="s">
        <v>81</v>
      </c>
      <c r="B29" s="43">
        <v>40470</v>
      </c>
      <c r="C29" s="31">
        <v>28</v>
      </c>
      <c r="D29" s="42" t="s">
        <v>89</v>
      </c>
      <c r="E29" s="2" t="s">
        <v>88</v>
      </c>
      <c r="F29" s="5">
        <v>5</v>
      </c>
      <c r="G29" s="5">
        <v>3</v>
      </c>
      <c r="H29" s="3">
        <v>6.5625</v>
      </c>
      <c r="I29" s="47">
        <v>3.2161909823981434</v>
      </c>
      <c r="J29" s="47">
        <v>1.090751689644903</v>
      </c>
      <c r="K29" s="47">
        <v>0.6881527555915663</v>
      </c>
      <c r="L29" s="47">
        <v>1.4183344423049837</v>
      </c>
      <c r="M29" s="56">
        <v>0.22089224921951925</v>
      </c>
      <c r="N29" s="56">
        <v>-0.17069622716897506</v>
      </c>
      <c r="O29" s="56">
        <v>107.851</v>
      </c>
      <c r="P29" s="48">
        <v>115119.5</v>
      </c>
      <c r="Q29" s="47">
        <v>3.2036216153348236</v>
      </c>
      <c r="R29" s="47">
        <v>0.5245259366263757</v>
      </c>
      <c r="S29" s="47">
        <v>2.0368090822042682</v>
      </c>
      <c r="T29" s="47">
        <v>1.5122831455778925</v>
      </c>
      <c r="W29" s="47">
        <v>0.61604999999999999</v>
      </c>
      <c r="X29" s="49">
        <v>1.6449999999999999E-2</v>
      </c>
      <c r="Y29" s="47">
        <v>-1.590912630552165</v>
      </c>
      <c r="Z29" s="47">
        <v>-1.5734887386354248</v>
      </c>
      <c r="AA29" s="47">
        <v>-0.88605664769316317</v>
      </c>
      <c r="AB29" s="47">
        <v>74.599999999999994</v>
      </c>
      <c r="AC29" s="47">
        <v>-1.0457574905606752</v>
      </c>
      <c r="AD29" s="48">
        <v>80</v>
      </c>
      <c r="AE29" s="48">
        <v>233</v>
      </c>
      <c r="AF29" s="47">
        <v>-0.71444269099222624</v>
      </c>
      <c r="AG29" s="48">
        <v>1950</v>
      </c>
      <c r="AH29" s="47">
        <v>-1.0457574905606752</v>
      </c>
      <c r="AI29" s="47"/>
      <c r="AJ29" s="47">
        <v>3.59</v>
      </c>
      <c r="AK29" s="47">
        <v>-1.0457574905606752</v>
      </c>
      <c r="AL29" s="47"/>
      <c r="AM29" s="47"/>
      <c r="AN29" s="47">
        <v>0.21099999999999999</v>
      </c>
      <c r="AO29" s="47">
        <v>1.0469999999999999</v>
      </c>
      <c r="AP29" s="47">
        <v>0.83499999999999996</v>
      </c>
      <c r="AQ29" s="47">
        <v>52.984000000000002</v>
      </c>
      <c r="AR29" s="47"/>
      <c r="AS29" s="48">
        <v>193</v>
      </c>
      <c r="AT29" s="47">
        <v>1.4954055631461933</v>
      </c>
      <c r="AU29" s="47">
        <v>-0.79015174586158043</v>
      </c>
      <c r="AV29" s="47">
        <v>0.90837777243239459</v>
      </c>
      <c r="AW29" s="47">
        <v>1.4672972555517878</v>
      </c>
      <c r="AX29" s="47"/>
      <c r="AY29" s="47"/>
      <c r="AZ29" s="47">
        <v>1.3907055412263709</v>
      </c>
      <c r="BA29" s="47">
        <v>0.58579900901300097</v>
      </c>
      <c r="BB29" s="47">
        <v>1.2120010575122899</v>
      </c>
      <c r="BC29" s="47">
        <v>7.798</v>
      </c>
      <c r="BD29" s="47">
        <v>6.4139999999999997</v>
      </c>
      <c r="BE29" s="47">
        <v>-0.75945075171740029</v>
      </c>
      <c r="BF29" s="47">
        <v>14.013</v>
      </c>
      <c r="BG29" s="47">
        <v>-8.6945871262889137E-4</v>
      </c>
      <c r="BH29" s="47"/>
      <c r="BI29" s="47"/>
      <c r="BJ29" s="47">
        <v>4.1948056193628709</v>
      </c>
      <c r="BK29" s="47">
        <v>3.8072528075546268</v>
      </c>
    </row>
    <row r="30" spans="1:63" x14ac:dyDescent="0.25">
      <c r="A30" s="2" t="s">
        <v>81</v>
      </c>
      <c r="B30" s="30">
        <v>40700</v>
      </c>
      <c r="C30" s="31">
        <v>258</v>
      </c>
      <c r="D30" s="44" t="s">
        <v>90</v>
      </c>
      <c r="E30" s="2" t="s">
        <v>83</v>
      </c>
      <c r="F30" s="5">
        <v>1</v>
      </c>
      <c r="G30" s="5">
        <v>1</v>
      </c>
      <c r="H30" s="3">
        <v>6.04</v>
      </c>
      <c r="I30" s="47">
        <v>1.9679222067305173</v>
      </c>
      <c r="J30" s="47">
        <v>1.4929000111087034</v>
      </c>
      <c r="K30" s="47">
        <v>1.3707659072594196</v>
      </c>
      <c r="L30" s="47">
        <v>1.8215135284047732</v>
      </c>
      <c r="M30" s="56">
        <v>-0.3010299956639812</v>
      </c>
      <c r="N30" s="56">
        <v>0.23044892137827391</v>
      </c>
      <c r="O30" s="56">
        <v>28.238</v>
      </c>
      <c r="P30" s="48">
        <v>40961.94</v>
      </c>
      <c r="Q30" s="47">
        <v>3.4382524059416504</v>
      </c>
      <c r="R30" s="47">
        <v>1.2065560440990295</v>
      </c>
      <c r="S30" s="47">
        <v>1.9995041870810566</v>
      </c>
      <c r="T30" s="47">
        <v>0.79294814298202709</v>
      </c>
      <c r="U30" s="47">
        <v>1.2548355781602889</v>
      </c>
      <c r="V30" s="47">
        <v>4.827953406125933E-2</v>
      </c>
      <c r="W30" s="47">
        <v>1.4826999999999999</v>
      </c>
      <c r="X30" s="49">
        <v>1.3899999999999999E-2</v>
      </c>
      <c r="Y30" s="47">
        <v>-2.0555173278498313</v>
      </c>
      <c r="Z30" s="47"/>
      <c r="AA30" s="47">
        <v>-1.0132282657337552</v>
      </c>
      <c r="AB30" s="47">
        <v>52.456000000000003</v>
      </c>
      <c r="AC30" s="47">
        <v>-0.19997064075586568</v>
      </c>
      <c r="AD30" s="48">
        <v>40.319000000000003</v>
      </c>
      <c r="AE30" s="48">
        <v>119.616</v>
      </c>
      <c r="AF30" s="47">
        <v>-0.56224943717961195</v>
      </c>
      <c r="AG30" s="48">
        <v>706.83199999999999</v>
      </c>
      <c r="AH30" s="47">
        <v>-0.769551078621726</v>
      </c>
      <c r="AI30" s="47">
        <v>2.2555281810232373</v>
      </c>
      <c r="AJ30" s="47">
        <v>4.452</v>
      </c>
      <c r="AK30" s="47">
        <v>-0.19997064075586568</v>
      </c>
      <c r="AL30" s="47"/>
      <c r="AM30" s="47">
        <v>19.3</v>
      </c>
      <c r="AN30" s="47">
        <v>0.20200000000000001</v>
      </c>
      <c r="AO30" s="47">
        <v>1.0960000000000001</v>
      </c>
      <c r="AP30" s="47">
        <v>0.89400000000000002</v>
      </c>
      <c r="AQ30" s="47">
        <v>50.823</v>
      </c>
      <c r="AR30" s="47"/>
      <c r="AT30" s="47"/>
      <c r="AU30" s="47"/>
      <c r="AV30" s="47">
        <v>1.0976043288744108</v>
      </c>
      <c r="AW30" s="47">
        <v>2.1215696920232832</v>
      </c>
      <c r="AX30" s="47">
        <v>1.7490402687034572</v>
      </c>
      <c r="AY30" s="47">
        <v>0.66745295288995399</v>
      </c>
      <c r="AZ30" s="47">
        <v>1.625538801411039</v>
      </c>
      <c r="BA30" s="47">
        <v>0.67126543294715835</v>
      </c>
      <c r="BB30" s="47">
        <v>1.3284815385364721</v>
      </c>
      <c r="BC30" s="47">
        <v>12.551</v>
      </c>
      <c r="BD30" s="47">
        <v>8.92</v>
      </c>
      <c r="BE30" s="47">
        <v>-0.61798295742513165</v>
      </c>
      <c r="BF30" s="47">
        <v>11.157999999999999</v>
      </c>
      <c r="BG30" s="47">
        <v>0.17318626841227402</v>
      </c>
      <c r="BH30" s="47">
        <v>1.114344054609816</v>
      </c>
      <c r="BI30" s="47">
        <v>145.18600000000001</v>
      </c>
    </row>
    <row r="31" spans="1:63" x14ac:dyDescent="0.25">
      <c r="A31" s="2" t="s">
        <v>81</v>
      </c>
      <c r="B31" s="30">
        <v>40700</v>
      </c>
      <c r="C31" s="31">
        <v>258</v>
      </c>
      <c r="D31" s="44" t="s">
        <v>90</v>
      </c>
      <c r="E31" s="2" t="s">
        <v>83</v>
      </c>
      <c r="F31" s="5">
        <v>1</v>
      </c>
      <c r="G31" s="5">
        <v>2</v>
      </c>
      <c r="H31" s="3">
        <v>6.1175000000000006</v>
      </c>
      <c r="I31" s="47">
        <v>2.8179419913755819</v>
      </c>
      <c r="J31" s="47">
        <v>1.4132662265329203</v>
      </c>
      <c r="K31" s="47">
        <v>1.1889284837608534</v>
      </c>
      <c r="L31" s="47">
        <v>1.4548448600085102</v>
      </c>
      <c r="M31" s="56">
        <v>-0.3010299956639812</v>
      </c>
      <c r="N31" s="56">
        <v>0</v>
      </c>
      <c r="O31" s="56">
        <v>23.1995</v>
      </c>
      <c r="P31" s="48">
        <v>32745.824999999997</v>
      </c>
      <c r="Q31" s="47">
        <v>3.2531187427542738</v>
      </c>
      <c r="R31" s="47">
        <v>1.1442627737619906</v>
      </c>
      <c r="S31" s="47">
        <v>1.852581235885755</v>
      </c>
      <c r="T31" s="47">
        <v>0.70831846212376437</v>
      </c>
      <c r="U31" s="47">
        <v>0.66473596851870498</v>
      </c>
      <c r="V31" s="47">
        <v>-0.47952680524328556</v>
      </c>
      <c r="W31" s="47">
        <v>0.84809999999999997</v>
      </c>
      <c r="X31" s="49">
        <v>1.5100000000000001E-2</v>
      </c>
      <c r="Y31" s="47">
        <v>-1.8297382846050425</v>
      </c>
      <c r="Z31" s="47">
        <v>-1.7495799976911059</v>
      </c>
      <c r="AA31" s="47">
        <v>-1.1366771398795441</v>
      </c>
      <c r="AB31" s="47">
        <v>37.017000000000003</v>
      </c>
      <c r="AC31" s="47">
        <v>-1.4559319556497243</v>
      </c>
      <c r="AD31" s="48">
        <v>27.58</v>
      </c>
      <c r="AE31" s="48">
        <v>103.139</v>
      </c>
      <c r="AF31" s="47">
        <v>-0.88605664769316317</v>
      </c>
      <c r="AG31" s="48">
        <v>583.37300000000005</v>
      </c>
      <c r="AH31" s="47">
        <v>-1.1191864077192086</v>
      </c>
      <c r="AI31" s="47">
        <v>2.2361088015872816</v>
      </c>
      <c r="AJ31" s="47">
        <v>3.589</v>
      </c>
      <c r="AK31" s="47">
        <v>-1.4559319556497243</v>
      </c>
      <c r="AL31" s="47"/>
      <c r="AM31" s="47">
        <v>20.5</v>
      </c>
      <c r="AN31" s="47">
        <v>0.23300000000000001</v>
      </c>
      <c r="AO31" s="47">
        <v>1.141</v>
      </c>
      <c r="AP31" s="47">
        <v>0.90800000000000003</v>
      </c>
      <c r="AQ31" s="47">
        <v>47.523000000000003</v>
      </c>
      <c r="AR31" s="47"/>
      <c r="AT31" s="47"/>
      <c r="AU31" s="47"/>
      <c r="AV31" s="47">
        <v>0.31111784266250569</v>
      </c>
      <c r="AW31" s="47">
        <v>2.0268436557477849</v>
      </c>
      <c r="AX31" s="47">
        <v>1.4910814134231871</v>
      </c>
      <c r="AY31" s="47">
        <v>1.2579184503140584</v>
      </c>
      <c r="AZ31" s="47">
        <v>1.5990584395834442</v>
      </c>
      <c r="BA31" s="47">
        <v>0.63763980535869802</v>
      </c>
      <c r="BB31" s="47">
        <v>1.3069929919893009</v>
      </c>
      <c r="BC31" s="47">
        <v>11.7525</v>
      </c>
      <c r="BD31" s="47">
        <v>7.7149999999999999</v>
      </c>
      <c r="BE31" s="47">
        <v>-0.65757731917779372</v>
      </c>
      <c r="BF31" s="47">
        <v>8.5515000000000008</v>
      </c>
      <c r="BG31" s="47">
        <v>0.13097669160561709</v>
      </c>
      <c r="BH31" s="47">
        <v>1.047294342036406</v>
      </c>
      <c r="BI31" s="47">
        <v>144.1095</v>
      </c>
    </row>
    <row r="32" spans="1:63" x14ac:dyDescent="0.25">
      <c r="A32" s="2" t="s">
        <v>81</v>
      </c>
      <c r="B32" s="30">
        <v>40700</v>
      </c>
      <c r="C32" s="31">
        <v>258</v>
      </c>
      <c r="D32" s="44" t="s">
        <v>90</v>
      </c>
      <c r="E32" s="2" t="s">
        <v>83</v>
      </c>
      <c r="F32" s="5">
        <v>1</v>
      </c>
      <c r="G32" s="5">
        <v>3</v>
      </c>
      <c r="H32" s="3">
        <v>6.01</v>
      </c>
      <c r="I32" s="47">
        <v>2.7735377877427903</v>
      </c>
      <c r="J32" s="47">
        <v>1.365075958528464</v>
      </c>
      <c r="K32" s="47">
        <v>1.2685077677473502</v>
      </c>
      <c r="L32" s="47">
        <v>0.84509804001425681</v>
      </c>
      <c r="M32" s="56">
        <v>0.11394335230683679</v>
      </c>
      <c r="N32" s="56">
        <v>0.17609125905568124</v>
      </c>
      <c r="O32" s="56">
        <v>14.73</v>
      </c>
      <c r="P32" s="48">
        <v>25379.38</v>
      </c>
      <c r="Q32" s="47">
        <v>3.2597584400577242</v>
      </c>
      <c r="R32" s="47">
        <v>1.129045059887958</v>
      </c>
      <c r="S32" s="47">
        <v>1.9608544805414518</v>
      </c>
      <c r="T32" s="47">
        <v>0.83180942065349384</v>
      </c>
      <c r="U32" s="47">
        <v>0.92323883608763713</v>
      </c>
      <c r="V32" s="47">
        <v>-0.20580622380032101</v>
      </c>
      <c r="W32" s="47">
        <v>0.90649999999999997</v>
      </c>
      <c r="X32" s="49">
        <v>1.43E-2</v>
      </c>
      <c r="Y32" s="47">
        <v>-1.9430951486635273</v>
      </c>
      <c r="Z32" s="47">
        <v>-1.8013429130455774</v>
      </c>
      <c r="AA32" s="47">
        <v>-0.98296666070121963</v>
      </c>
      <c r="AB32" s="47">
        <v>31.914999999999999</v>
      </c>
      <c r="AC32" s="47">
        <v>-0.679853713888946</v>
      </c>
      <c r="AD32" s="48">
        <v>25.170999999999999</v>
      </c>
      <c r="AE32" s="48">
        <v>79.174999999999997</v>
      </c>
      <c r="AF32" s="47">
        <v>-0.80687540164553839</v>
      </c>
      <c r="AG32" s="48">
        <v>486.416</v>
      </c>
      <c r="AH32" s="47">
        <v>-0.95860731484177497</v>
      </c>
      <c r="AI32" s="47">
        <v>2.0899686620794991</v>
      </c>
      <c r="AJ32" s="47">
        <v>3.6219999999999999</v>
      </c>
      <c r="AK32" s="47">
        <v>-0.679853713888946</v>
      </c>
      <c r="AL32" s="47"/>
      <c r="AM32" s="47">
        <v>20</v>
      </c>
      <c r="AN32" s="47">
        <v>0.26800000000000002</v>
      </c>
      <c r="AO32" s="47">
        <v>1.1479999999999999</v>
      </c>
      <c r="AP32" s="47">
        <v>0.88100000000000001</v>
      </c>
      <c r="AQ32" s="47">
        <v>45.027000000000001</v>
      </c>
      <c r="AR32" s="47"/>
      <c r="AT32" s="47"/>
      <c r="AU32" s="47"/>
      <c r="AV32" s="47">
        <v>-1.2146701649892331</v>
      </c>
      <c r="AW32" s="47">
        <v>1.9198988131877257</v>
      </c>
      <c r="AX32" s="47">
        <v>1.7370335313338776</v>
      </c>
      <c r="AY32" s="47">
        <v>1.2402995820027125</v>
      </c>
      <c r="AZ32" s="47">
        <v>1.6053265986823364</v>
      </c>
      <c r="BA32" s="47">
        <v>0.63296316816726106</v>
      </c>
      <c r="BB32" s="47">
        <v>1.327563260187278</v>
      </c>
      <c r="BC32" s="47">
        <v>11.285</v>
      </c>
      <c r="BD32" s="47">
        <v>8.0489999999999995</v>
      </c>
      <c r="BE32" s="47">
        <v>-0.64206515299954614</v>
      </c>
      <c r="BF32" s="47">
        <v>8.17</v>
      </c>
      <c r="BG32" s="47">
        <v>8.0265627339844769E-2</v>
      </c>
      <c r="BH32" s="47">
        <v>1.0197392326747052</v>
      </c>
      <c r="BI32" s="47">
        <v>162.07400000000001</v>
      </c>
    </row>
    <row r="33" spans="1:63" x14ac:dyDescent="0.25">
      <c r="A33" s="2" t="s">
        <v>81</v>
      </c>
      <c r="B33" s="30">
        <v>40700</v>
      </c>
      <c r="C33" s="31">
        <v>258</v>
      </c>
      <c r="D33" s="44" t="s">
        <v>90</v>
      </c>
      <c r="E33" s="2" t="s">
        <v>85</v>
      </c>
      <c r="F33" s="5">
        <v>2</v>
      </c>
      <c r="G33" s="5">
        <v>1</v>
      </c>
      <c r="H33" s="3">
        <v>5.8424999999999994</v>
      </c>
      <c r="I33" s="47">
        <v>2.535661152659443</v>
      </c>
      <c r="J33" s="47">
        <v>1.3103746420476123</v>
      </c>
      <c r="K33" s="47">
        <v>1.0386598943024961</v>
      </c>
      <c r="L33" s="47">
        <v>1.5276299008713388</v>
      </c>
      <c r="M33" s="56">
        <v>-4.5757490560675115E-2</v>
      </c>
      <c r="N33" s="56">
        <v>-1</v>
      </c>
      <c r="O33" s="56">
        <v>29.524000000000001</v>
      </c>
      <c r="P33" s="48">
        <v>38961.49</v>
      </c>
      <c r="Q33" s="47">
        <v>3.5505276072809306</v>
      </c>
      <c r="R33" s="47">
        <v>1.0648322197385738</v>
      </c>
      <c r="S33" s="47">
        <v>1.9365051972487695</v>
      </c>
      <c r="T33" s="47">
        <v>0.87167297751019557</v>
      </c>
      <c r="U33" s="47">
        <v>0.89993535101982791</v>
      </c>
      <c r="V33" s="47">
        <v>-0.16489686871874593</v>
      </c>
      <c r="W33" s="47">
        <v>0.72499999999999998</v>
      </c>
      <c r="X33" s="49">
        <v>1.2500000000000001E-2</v>
      </c>
      <c r="Y33" s="47">
        <v>-1.8996294548824371</v>
      </c>
      <c r="Z33" s="47">
        <v>-1.7619538968712045</v>
      </c>
      <c r="AA33" s="47">
        <v>-1.2676062401770316</v>
      </c>
      <c r="AB33" s="47">
        <v>52.840499999999999</v>
      </c>
      <c r="AC33" s="47">
        <v>0.47806120818151793</v>
      </c>
      <c r="AD33" s="48">
        <v>35.6875</v>
      </c>
      <c r="AE33" s="48">
        <v>133.56549999999999</v>
      </c>
      <c r="AF33" s="47">
        <v>-0.54515513999148979</v>
      </c>
      <c r="AG33" s="48">
        <v>655.98</v>
      </c>
      <c r="AH33" s="47">
        <v>-0.79588001734407532</v>
      </c>
      <c r="AI33" s="47">
        <v>2.1762909885830868</v>
      </c>
      <c r="AJ33" s="47">
        <v>4.6230000000000002</v>
      </c>
      <c r="AK33" s="47">
        <v>0.47806120818151793</v>
      </c>
      <c r="AL33" s="47"/>
      <c r="AM33" s="47">
        <v>19.899999999999999</v>
      </c>
      <c r="AN33" s="47">
        <v>0.186</v>
      </c>
      <c r="AO33" s="47">
        <v>1.0389999999999999</v>
      </c>
      <c r="AP33" s="47">
        <v>0.85299999999999998</v>
      </c>
      <c r="AQ33" s="47">
        <v>52.887</v>
      </c>
      <c r="AR33" s="47"/>
      <c r="AT33" s="47"/>
      <c r="AU33" s="47"/>
      <c r="AV33" s="47">
        <v>1.4119225964661992</v>
      </c>
      <c r="AW33" s="47">
        <v>2.3869268067955693</v>
      </c>
      <c r="AX33" s="47">
        <v>2.1175695634638276</v>
      </c>
      <c r="AY33" s="47">
        <v>1.5412046906832584</v>
      </c>
      <c r="AZ33" s="47">
        <v>1.6062792293991761</v>
      </c>
      <c r="BA33" s="47">
        <v>0.6466977312993345</v>
      </c>
      <c r="BB33" s="47">
        <v>1.4426835417664614</v>
      </c>
      <c r="BC33" s="47">
        <v>11.9925</v>
      </c>
      <c r="BD33" s="47">
        <v>8.2104999999999997</v>
      </c>
      <c r="BE33" s="47">
        <v>-0.64685345378602066</v>
      </c>
      <c r="BF33" s="47">
        <v>9.4465000000000003</v>
      </c>
      <c r="BG33" s="47">
        <v>0.12872228433842678</v>
      </c>
      <c r="BH33" s="47">
        <v>1.2523189329416533</v>
      </c>
      <c r="BI33" s="47">
        <v>141.26</v>
      </c>
    </row>
    <row r="34" spans="1:63" x14ac:dyDescent="0.25">
      <c r="A34" s="2" t="s">
        <v>81</v>
      </c>
      <c r="B34" s="30">
        <v>40700</v>
      </c>
      <c r="C34" s="31">
        <v>258</v>
      </c>
      <c r="D34" s="44" t="s">
        <v>90</v>
      </c>
      <c r="E34" s="2" t="s">
        <v>85</v>
      </c>
      <c r="F34" s="5">
        <v>2</v>
      </c>
      <c r="G34" s="5">
        <v>2</v>
      </c>
      <c r="H34" s="3">
        <v>5.8674999999999997</v>
      </c>
      <c r="I34" s="47">
        <v>2.332680789215245</v>
      </c>
      <c r="J34" s="47">
        <v>1.3815843346527523</v>
      </c>
      <c r="K34" s="47">
        <v>1.3230457354817013</v>
      </c>
      <c r="L34" s="47">
        <v>0.7888751157754168</v>
      </c>
      <c r="M34" s="56">
        <v>-0.22184874961635639</v>
      </c>
      <c r="N34" s="56">
        <v>-0.22184874961635639</v>
      </c>
      <c r="O34" s="56">
        <v>23.521999999999998</v>
      </c>
      <c r="P34" s="48">
        <v>26511.86</v>
      </c>
      <c r="Q34" s="47">
        <v>3.6303862743340227</v>
      </c>
      <c r="R34" s="47">
        <v>1.0107238653917732</v>
      </c>
      <c r="S34" s="47">
        <v>1.7173484066462363</v>
      </c>
      <c r="T34" s="47">
        <v>0.70662454125446317</v>
      </c>
      <c r="U34" s="47">
        <v>0.65383937540249704</v>
      </c>
      <c r="V34" s="47">
        <v>-0.35688448998927608</v>
      </c>
      <c r="W34" s="47">
        <v>0.73660000000000003</v>
      </c>
      <c r="X34" s="49">
        <v>1.29E-2</v>
      </c>
      <c r="Y34" s="47">
        <v>-1.8827287043442358</v>
      </c>
      <c r="Z34" s="47">
        <v>-1.7544873321858501</v>
      </c>
      <c r="AA34" s="47">
        <v>-1.3665315444204136</v>
      </c>
      <c r="AB34" s="47">
        <v>42.502000000000002</v>
      </c>
      <c r="AC34" s="47">
        <v>0.25791845031405841</v>
      </c>
      <c r="AD34" s="48">
        <v>28.823</v>
      </c>
      <c r="AE34" s="48">
        <v>112.48099999999999</v>
      </c>
      <c r="AF34" s="47">
        <v>-0.55909091793478227</v>
      </c>
      <c r="AG34" s="48">
        <v>556.83199999999999</v>
      </c>
      <c r="AH34" s="47">
        <v>-1.1549019599857431</v>
      </c>
      <c r="AI34" s="47">
        <v>2.2805578842961416</v>
      </c>
      <c r="AJ34" s="47">
        <v>4.2480000000000002</v>
      </c>
      <c r="AK34" s="47">
        <v>0.25791845031405841</v>
      </c>
      <c r="AL34" s="47"/>
      <c r="AM34" s="47">
        <v>20.399999999999999</v>
      </c>
      <c r="AN34" s="47">
        <v>0.25</v>
      </c>
      <c r="AO34" s="47">
        <v>1.0820000000000001</v>
      </c>
      <c r="AP34" s="47">
        <v>0.83199999999999996</v>
      </c>
      <c r="AQ34" s="47">
        <v>48.957000000000001</v>
      </c>
      <c r="AR34" s="47"/>
      <c r="AT34" s="47"/>
      <c r="AU34" s="47"/>
      <c r="AV34" s="47">
        <v>0.69284691927722997</v>
      </c>
      <c r="AW34" s="47">
        <v>2.1432615593764552</v>
      </c>
      <c r="AX34" s="47">
        <v>2.0502056942103142</v>
      </c>
      <c r="AY34" s="47">
        <v>1.3637999454791092</v>
      </c>
      <c r="AZ34" s="47">
        <v>1.6086222950840008</v>
      </c>
      <c r="BA34" s="47">
        <v>0.58759872972124494</v>
      </c>
      <c r="BB34" s="47">
        <v>1.4441853720971571</v>
      </c>
      <c r="BC34" s="47">
        <v>11.712999999999999</v>
      </c>
      <c r="BD34" s="47">
        <v>8.0470000000000006</v>
      </c>
      <c r="BE34" s="47">
        <v>-0.63264407897398101</v>
      </c>
      <c r="BF34" s="47">
        <v>7.9260000000000002</v>
      </c>
      <c r="BG34" s="47">
        <v>0.13798673272353165</v>
      </c>
      <c r="BH34" s="47">
        <v>1.090434416175122</v>
      </c>
      <c r="BI34" s="47">
        <v>138.35300000000001</v>
      </c>
    </row>
    <row r="35" spans="1:63" x14ac:dyDescent="0.25">
      <c r="A35" s="2" t="s">
        <v>81</v>
      </c>
      <c r="B35" s="30">
        <v>40700</v>
      </c>
      <c r="C35" s="31">
        <v>258</v>
      </c>
      <c r="D35" s="44" t="s">
        <v>90</v>
      </c>
      <c r="E35" s="2" t="s">
        <v>85</v>
      </c>
      <c r="F35" s="5">
        <v>2</v>
      </c>
      <c r="G35" s="5">
        <v>3</v>
      </c>
      <c r="H35" s="3">
        <v>5.9824999999999999</v>
      </c>
      <c r="I35" s="47">
        <v>2.6530194510996132</v>
      </c>
      <c r="J35" s="47">
        <v>1.09321149181366</v>
      </c>
      <c r="K35" s="47">
        <v>0.95880270339950235</v>
      </c>
      <c r="L35" s="47">
        <v>1.1846914308175989</v>
      </c>
      <c r="M35" s="56">
        <v>0.25527250510330607</v>
      </c>
      <c r="N35" s="56">
        <v>-0.15490195998574319</v>
      </c>
      <c r="O35" s="56">
        <v>23.736000000000001</v>
      </c>
      <c r="P35" s="48">
        <v>27041.02</v>
      </c>
      <c r="Q35" s="47">
        <v>3.5236083548112229</v>
      </c>
      <c r="R35" s="47">
        <v>0.9819997141298783</v>
      </c>
      <c r="S35" s="47">
        <v>1.8159667125702659</v>
      </c>
      <c r="T35" s="47">
        <v>0.83396699844038757</v>
      </c>
      <c r="U35" s="47">
        <v>0.76841608821633167</v>
      </c>
      <c r="V35" s="47">
        <v>-0.21358362591354663</v>
      </c>
      <c r="W35" s="47">
        <v>0.75380000000000003</v>
      </c>
      <c r="X35" s="49">
        <v>1.2800000000000001E-2</v>
      </c>
      <c r="Y35" s="47">
        <v>-1.9030899869919435</v>
      </c>
      <c r="Z35" s="47">
        <v>-1.7695510786217261</v>
      </c>
      <c r="AA35" s="47">
        <v>-1.2441251443275085</v>
      </c>
      <c r="AB35" s="47">
        <v>43.531999999999996</v>
      </c>
      <c r="AC35" s="47">
        <v>0.14674801363063983</v>
      </c>
      <c r="AD35" s="48">
        <v>27.603000000000002</v>
      </c>
      <c r="AE35" s="48">
        <v>97.69</v>
      </c>
      <c r="AF35" s="47">
        <v>-0.87614835903291421</v>
      </c>
      <c r="AG35" s="48">
        <v>514.19399999999996</v>
      </c>
      <c r="AH35" s="47">
        <v>-1.080921907623926</v>
      </c>
      <c r="AI35" s="47">
        <v>2.1656300623761835</v>
      </c>
      <c r="AJ35" s="47">
        <v>3.9809999999999999</v>
      </c>
      <c r="AK35" s="47">
        <v>0.14674801363063983</v>
      </c>
      <c r="AL35" s="47"/>
      <c r="AM35" s="47">
        <v>20.399999999999999</v>
      </c>
      <c r="AN35" s="47">
        <v>0.214</v>
      </c>
      <c r="AO35" s="47">
        <v>1.115</v>
      </c>
      <c r="AP35" s="47">
        <v>0.90100000000000002</v>
      </c>
      <c r="AQ35" s="47">
        <v>53.067999999999998</v>
      </c>
      <c r="AR35" s="47"/>
      <c r="AT35" s="47"/>
      <c r="AU35" s="47"/>
      <c r="AV35" s="47">
        <v>0.2395497208404731</v>
      </c>
      <c r="AW35" s="47">
        <v>2.2687417374124763</v>
      </c>
      <c r="AX35" s="47">
        <v>1.7977521286507108</v>
      </c>
      <c r="AY35" s="47">
        <v>2.029627239047413</v>
      </c>
      <c r="AZ35" s="47">
        <v>1.5695494648887036</v>
      </c>
      <c r="BA35" s="47">
        <v>0.57460994134018717</v>
      </c>
      <c r="BB35" s="47">
        <v>1.42719388446982</v>
      </c>
      <c r="BC35" s="47">
        <v>10.628</v>
      </c>
      <c r="BD35" s="47">
        <v>7.2149999999999999</v>
      </c>
      <c r="BE35" s="47">
        <v>-0.68613277963084662</v>
      </c>
      <c r="BF35" s="47">
        <v>7.9160000000000004</v>
      </c>
      <c r="BG35" s="47">
        <v>0.15956719323362029</v>
      </c>
      <c r="BH35" s="47">
        <v>1.1753088245857848</v>
      </c>
      <c r="BI35" s="47">
        <v>132.34</v>
      </c>
    </row>
    <row r="36" spans="1:63" x14ac:dyDescent="0.25">
      <c r="A36" s="2" t="s">
        <v>81</v>
      </c>
      <c r="B36" s="30">
        <v>40700</v>
      </c>
      <c r="C36" s="31">
        <v>258</v>
      </c>
      <c r="D36" s="44" t="s">
        <v>90</v>
      </c>
      <c r="E36" s="2" t="s">
        <v>86</v>
      </c>
      <c r="F36" s="5">
        <v>3</v>
      </c>
      <c r="G36" s="5">
        <v>1</v>
      </c>
      <c r="H36" s="3">
        <v>6.165</v>
      </c>
      <c r="I36" s="47">
        <v>3.1255983630316146</v>
      </c>
      <c r="J36" s="47">
        <v>1.3511776536842848</v>
      </c>
      <c r="K36" s="47">
        <v>1.2000840636621521</v>
      </c>
      <c r="L36" s="47">
        <v>1.631443769013172</v>
      </c>
      <c r="M36" s="56">
        <v>-9.6910013008056392E-2</v>
      </c>
      <c r="N36" s="56">
        <v>0.11394335230683679</v>
      </c>
      <c r="O36" s="56">
        <v>45.277000000000001</v>
      </c>
      <c r="P36" s="48">
        <v>56669.96</v>
      </c>
      <c r="Q36" s="47">
        <v>3.288528899866201</v>
      </c>
      <c r="R36" s="47">
        <v>1.2135177569963049</v>
      </c>
      <c r="S36" s="47">
        <v>1.9369292398813855</v>
      </c>
      <c r="T36" s="47">
        <v>0.72341148288508073</v>
      </c>
      <c r="U36" s="47">
        <v>0.73070961809565849</v>
      </c>
      <c r="V36" s="47">
        <v>-0.48280813890064644</v>
      </c>
      <c r="W36" s="47">
        <v>0.86170000000000002</v>
      </c>
      <c r="X36" s="49">
        <v>1.5599999999999999E-2</v>
      </c>
      <c r="Y36" s="47">
        <v>-1.8181564120552274</v>
      </c>
      <c r="Z36" s="47">
        <v>-1.7399286120149251</v>
      </c>
      <c r="AA36" s="47">
        <v>-1.1191864077192086</v>
      </c>
      <c r="AB36" s="47">
        <v>59.448</v>
      </c>
      <c r="AC36" s="47">
        <v>-0.8507808873446201</v>
      </c>
      <c r="AD36" s="48">
        <v>43.545999999999999</v>
      </c>
      <c r="AE36" s="48">
        <v>148.441</v>
      </c>
      <c r="AF36" s="47">
        <v>-0.46724562100750222</v>
      </c>
      <c r="AG36" s="48">
        <v>953.03899999999999</v>
      </c>
      <c r="AH36" s="47">
        <v>-0.80687540164553839</v>
      </c>
      <c r="AI36" s="47">
        <v>2.610979379922997</v>
      </c>
      <c r="AJ36" s="47">
        <v>3.9529999999999998</v>
      </c>
      <c r="AK36" s="47">
        <v>-0.8507808873446201</v>
      </c>
      <c r="AL36" s="47"/>
      <c r="AM36" s="47">
        <v>19.600000000000001</v>
      </c>
      <c r="AN36" s="47">
        <v>0.21</v>
      </c>
      <c r="AO36" s="47">
        <v>1.099</v>
      </c>
      <c r="AP36" s="47">
        <v>0.89</v>
      </c>
      <c r="AQ36" s="47">
        <v>49.298000000000002</v>
      </c>
      <c r="AR36" s="47"/>
      <c r="AT36" s="47"/>
      <c r="AU36" s="47"/>
      <c r="AV36" s="47">
        <v>2.7757204690553483E-2</v>
      </c>
      <c r="AW36" s="47">
        <v>2.0640609524921341</v>
      </c>
      <c r="AX36" s="47">
        <v>1.5976951859255124</v>
      </c>
      <c r="AY36" s="47">
        <v>0.91275330367132301</v>
      </c>
      <c r="AZ36" s="47">
        <v>1.552083897851289</v>
      </c>
      <c r="BA36" s="47">
        <v>1.3090976174120141</v>
      </c>
      <c r="BB36" s="47">
        <v>1.279004961844902</v>
      </c>
      <c r="BC36" s="47">
        <v>10.656000000000001</v>
      </c>
      <c r="BD36" s="47">
        <v>7.6980000000000004</v>
      </c>
      <c r="BE36" s="47">
        <v>-0.65364702554936138</v>
      </c>
      <c r="BF36" s="47">
        <v>10.08</v>
      </c>
      <c r="BG36" s="47">
        <v>6.855689507236315E-2</v>
      </c>
      <c r="BH36" s="47">
        <v>1.0603578246486156</v>
      </c>
      <c r="BI36" s="47">
        <v>123.16500000000001</v>
      </c>
    </row>
    <row r="37" spans="1:63" x14ac:dyDescent="0.25">
      <c r="A37" s="2" t="s">
        <v>81</v>
      </c>
      <c r="B37" s="30">
        <v>40700</v>
      </c>
      <c r="C37" s="31">
        <v>258</v>
      </c>
      <c r="D37" s="44" t="s">
        <v>90</v>
      </c>
      <c r="E37" s="2" t="s">
        <v>86</v>
      </c>
      <c r="F37" s="5">
        <v>3</v>
      </c>
      <c r="G37" s="5">
        <v>2</v>
      </c>
      <c r="H37" s="3">
        <v>6.0100000000000007</v>
      </c>
      <c r="I37" s="47">
        <v>2.3294995757628429</v>
      </c>
      <c r="J37" s="47">
        <v>1.3238912082568812</v>
      </c>
      <c r="K37" s="47">
        <v>1.1426084355024733</v>
      </c>
      <c r="L37" s="47">
        <v>1.5717088318086876</v>
      </c>
      <c r="M37" s="56">
        <v>-0.15490195998574319</v>
      </c>
      <c r="N37" s="56">
        <v>0.77085201164214423</v>
      </c>
      <c r="O37" s="56">
        <v>17.763999999999999</v>
      </c>
      <c r="P37" s="48">
        <v>24610.21</v>
      </c>
      <c r="Q37" s="47">
        <v>3.2027843755370875</v>
      </c>
      <c r="R37" s="47">
        <v>1.356790460351716</v>
      </c>
      <c r="S37" s="47">
        <v>2.151022152919889</v>
      </c>
      <c r="T37" s="47">
        <v>0.79423169256817305</v>
      </c>
      <c r="U37" s="47">
        <v>1.0841363990998525</v>
      </c>
      <c r="V37" s="47">
        <v>-0.27265406125186353</v>
      </c>
      <c r="W37" s="47">
        <v>0.84640000000000004</v>
      </c>
      <c r="X37" s="49">
        <v>1.37E-2</v>
      </c>
      <c r="Y37" s="47">
        <v>-1.856985199745905</v>
      </c>
      <c r="Z37" s="47">
        <v>-1.790484985457369</v>
      </c>
      <c r="AA37" s="47">
        <v>-0.78251605578609373</v>
      </c>
      <c r="AB37" s="47">
        <v>47.53</v>
      </c>
      <c r="AC37" s="47">
        <v>-1.0861861476162833</v>
      </c>
      <c r="AD37" s="48">
        <v>30.344999999999999</v>
      </c>
      <c r="AE37" s="48">
        <v>56.369</v>
      </c>
      <c r="AF37" s="47">
        <v>-1.1938200260161129</v>
      </c>
      <c r="AG37" s="48">
        <v>504.05099999999999</v>
      </c>
      <c r="AH37" s="47">
        <v>-0.70333480973846885</v>
      </c>
      <c r="AI37" s="47">
        <v>1.9869105072360647</v>
      </c>
      <c r="AJ37" s="47">
        <v>4.1280000000000001</v>
      </c>
      <c r="AK37" s="47">
        <v>-1.0861861476162833</v>
      </c>
      <c r="AL37" s="47"/>
      <c r="AM37" s="47">
        <v>20.3</v>
      </c>
      <c r="AN37" s="47">
        <v>0.223</v>
      </c>
      <c r="AO37" s="47">
        <v>1.0780000000000001</v>
      </c>
      <c r="AP37" s="47">
        <v>0.85499999999999998</v>
      </c>
      <c r="AQ37" s="47">
        <v>47.860999999999997</v>
      </c>
      <c r="AR37" s="47"/>
      <c r="AT37" s="47"/>
      <c r="AU37" s="47"/>
      <c r="AV37" s="47">
        <v>0.54095480892613268</v>
      </c>
      <c r="AW37" s="47">
        <v>2.025858624243456</v>
      </c>
      <c r="AX37" s="47">
        <v>1.5691397254724595</v>
      </c>
      <c r="AY37" s="47">
        <v>0.93043959476670013</v>
      </c>
      <c r="AZ37" s="47">
        <v>1.5993152811480655</v>
      </c>
      <c r="BA37" s="47">
        <v>1.2723754373005454</v>
      </c>
      <c r="BB37" s="47">
        <v>1.2826900722682182</v>
      </c>
      <c r="BC37" s="47">
        <v>11.605</v>
      </c>
      <c r="BD37" s="47">
        <v>7.9930000000000003</v>
      </c>
      <c r="BE37" s="47">
        <v>-0.64397414280687726</v>
      </c>
      <c r="BF37" s="47">
        <v>8.64</v>
      </c>
      <c r="BG37" s="47">
        <v>0.10071508657308159</v>
      </c>
      <c r="BH37" s="47">
        <v>1.0602822294383458</v>
      </c>
      <c r="BI37" s="47">
        <v>144.779</v>
      </c>
    </row>
    <row r="38" spans="1:63" x14ac:dyDescent="0.25">
      <c r="A38" s="2" t="s">
        <v>81</v>
      </c>
      <c r="B38" s="30">
        <v>40700</v>
      </c>
      <c r="C38" s="31">
        <v>258</v>
      </c>
      <c r="D38" s="44" t="s">
        <v>90</v>
      </c>
      <c r="E38" s="2" t="s">
        <v>86</v>
      </c>
      <c r="F38" s="5">
        <v>3</v>
      </c>
      <c r="G38" s="5">
        <v>3</v>
      </c>
      <c r="H38" s="3">
        <v>6.1774999999999993</v>
      </c>
      <c r="I38" s="47">
        <v>2.3961121306114781</v>
      </c>
      <c r="J38" s="47">
        <v>1.2109869738321455</v>
      </c>
      <c r="K38" s="47">
        <v>1.0436765856027175</v>
      </c>
      <c r="L38" s="47">
        <v>1.5599066250361124</v>
      </c>
      <c r="M38" s="56">
        <v>0.86923171973097624</v>
      </c>
      <c r="N38" s="56">
        <v>0.25527250510330607</v>
      </c>
      <c r="O38" s="56">
        <v>23.702000000000002</v>
      </c>
      <c r="P38" s="48">
        <v>31709.51</v>
      </c>
      <c r="Q38" s="47">
        <v>3.3542523474112405</v>
      </c>
      <c r="R38" s="47">
        <v>1.2354021801580324</v>
      </c>
      <c r="S38" s="47">
        <v>2.0868652048052256</v>
      </c>
      <c r="T38" s="47">
        <v>0.85146302464719315</v>
      </c>
      <c r="U38" s="47">
        <v>1.0460325290057286</v>
      </c>
      <c r="V38" s="47">
        <v>-0.18936965115230356</v>
      </c>
      <c r="W38" s="47">
        <v>0.8274999999999999</v>
      </c>
      <c r="X38" s="49">
        <v>1.3100000000000001E-2</v>
      </c>
      <c r="Y38" s="47">
        <v>-1.8745187342994059</v>
      </c>
      <c r="Z38" s="47">
        <v>-1.7986028756795485</v>
      </c>
      <c r="AA38" s="47">
        <v>-0.8507808873446201</v>
      </c>
      <c r="AB38" s="47">
        <v>37.622</v>
      </c>
      <c r="AC38" s="47">
        <v>-0.95860731484177497</v>
      </c>
      <c r="AD38" s="48">
        <v>31.117000000000001</v>
      </c>
      <c r="AE38" s="48">
        <v>88.605000000000004</v>
      </c>
      <c r="AF38" s="47">
        <v>-1.2076083105017461</v>
      </c>
      <c r="AG38" s="48">
        <v>630.78499999999997</v>
      </c>
      <c r="AH38" s="47">
        <v>-1.0705810742857071</v>
      </c>
      <c r="AI38" s="47">
        <v>2.1037558433347274</v>
      </c>
      <c r="AJ38" s="47">
        <v>4.5810000000000004</v>
      </c>
      <c r="AK38" s="47">
        <v>-0.95860731484177497</v>
      </c>
      <c r="AL38" s="47"/>
      <c r="AM38" s="47">
        <v>22</v>
      </c>
      <c r="AN38" s="47">
        <v>0.20399999999999999</v>
      </c>
      <c r="AO38" s="47">
        <v>1.0880000000000001</v>
      </c>
      <c r="AP38" s="47">
        <v>0.88400000000000001</v>
      </c>
      <c r="AQ38" s="47">
        <v>49.499000000000002</v>
      </c>
      <c r="AR38" s="47"/>
      <c r="AT38" s="47"/>
      <c r="AU38" s="47"/>
      <c r="AV38" s="47">
        <v>-0.1830961606243397</v>
      </c>
      <c r="AW38" s="47">
        <v>2.0603389270796155</v>
      </c>
      <c r="AX38" s="47">
        <v>1.8031155548900271</v>
      </c>
      <c r="AY38" s="47">
        <v>0.58063991200808018</v>
      </c>
      <c r="AZ38" s="47">
        <v>1.5674910126875858</v>
      </c>
      <c r="BA38" s="47">
        <v>1.0827674238926823</v>
      </c>
      <c r="BB38" s="47">
        <v>1.2455003297274743</v>
      </c>
      <c r="BC38" s="47">
        <v>10.843</v>
      </c>
      <c r="BD38" s="47">
        <v>7.7035</v>
      </c>
      <c r="BE38" s="47">
        <v>-0.68718817378791197</v>
      </c>
      <c r="BF38" s="47">
        <v>8.3989999999999991</v>
      </c>
      <c r="BG38" s="47">
        <v>0.1060208191402691</v>
      </c>
      <c r="BH38" s="47">
        <v>1.099076074764564</v>
      </c>
      <c r="BI38" s="47">
        <v>142.36750000000001</v>
      </c>
    </row>
    <row r="39" spans="1:63" x14ac:dyDescent="0.25">
      <c r="A39" s="2" t="s">
        <v>81</v>
      </c>
      <c r="B39" s="30">
        <v>40700</v>
      </c>
      <c r="C39" s="31">
        <v>258</v>
      </c>
      <c r="D39" s="44" t="s">
        <v>90</v>
      </c>
      <c r="E39" s="2" t="s">
        <v>87</v>
      </c>
      <c r="F39" s="5">
        <v>4</v>
      </c>
      <c r="G39" s="5">
        <v>1</v>
      </c>
      <c r="H39" s="3">
        <v>6.0024999999999995</v>
      </c>
      <c r="I39" s="47">
        <v>2.4817435204204452</v>
      </c>
      <c r="J39" s="47">
        <v>1.0977777345392834</v>
      </c>
      <c r="K39" s="47">
        <v>0.49220145139253968</v>
      </c>
      <c r="L39" s="47">
        <v>1.6655809910179531</v>
      </c>
      <c r="M39" s="56">
        <v>0.27875360095282892</v>
      </c>
      <c r="N39" s="56">
        <v>0.3222192947339193</v>
      </c>
      <c r="O39" s="56">
        <v>39.811</v>
      </c>
      <c r="P39" s="48">
        <v>51323.8</v>
      </c>
      <c r="Q39" s="47">
        <v>3.3123102488416056</v>
      </c>
      <c r="R39" s="47">
        <v>1.2148438480476977</v>
      </c>
      <c r="S39" s="47">
        <v>1.9801893280420881</v>
      </c>
      <c r="T39" s="47">
        <v>0.7653454799943904</v>
      </c>
      <c r="U39" s="47">
        <v>1.0518429840680041</v>
      </c>
      <c r="V39" s="47">
        <v>-0.16300086397969368</v>
      </c>
      <c r="W39" s="47">
        <v>1.0821000000000001</v>
      </c>
      <c r="X39" s="49">
        <v>1.49E-2</v>
      </c>
      <c r="Y39" s="47">
        <v>-1.9746941347352298</v>
      </c>
      <c r="Z39" s="47">
        <v>-1.8632794328435933</v>
      </c>
      <c r="AA39" s="47">
        <v>-1.031517051446065</v>
      </c>
      <c r="AB39" s="47">
        <v>55.317</v>
      </c>
      <c r="AC39" s="47">
        <v>-0.33161408330999981</v>
      </c>
      <c r="AD39" s="48">
        <v>40.588000000000001</v>
      </c>
      <c r="AE39" s="48">
        <v>136.376</v>
      </c>
      <c r="AF39" s="47">
        <v>-0.55439579672640238</v>
      </c>
      <c r="AG39" s="48">
        <v>888.85599999999999</v>
      </c>
      <c r="AH39" s="47">
        <v>-0.71219827006977399</v>
      </c>
      <c r="AI39" s="47">
        <v>2.200858702569283</v>
      </c>
      <c r="AJ39" s="47">
        <v>4.0640000000000001</v>
      </c>
      <c r="AK39" s="47">
        <v>-0.33161408330999981</v>
      </c>
      <c r="AL39" s="47"/>
      <c r="AM39" s="47">
        <v>20.9</v>
      </c>
      <c r="AN39" s="47">
        <v>0.23699999999999999</v>
      </c>
      <c r="AO39" s="47">
        <v>1.139</v>
      </c>
      <c r="AP39" s="47">
        <v>0.90100000000000002</v>
      </c>
      <c r="AQ39" s="47">
        <v>50.444000000000003</v>
      </c>
      <c r="AR39" s="47"/>
      <c r="AT39" s="47"/>
      <c r="AU39" s="47"/>
      <c r="AV39" s="47">
        <v>0.57263929704281324</v>
      </c>
      <c r="AW39" s="47">
        <v>2.1445025975979926</v>
      </c>
      <c r="AX39" s="47">
        <v>1.8321894610685132</v>
      </c>
      <c r="AY39" s="47">
        <v>0.6821450763738317</v>
      </c>
      <c r="AZ39" s="47">
        <v>1.5583965342489963</v>
      </c>
      <c r="BA39" s="47">
        <v>0.69600671521854551</v>
      </c>
      <c r="BB39" s="47">
        <v>1.280077322611946</v>
      </c>
      <c r="BC39" s="47">
        <v>11.378</v>
      </c>
      <c r="BD39" s="47">
        <v>7.8179999999999996</v>
      </c>
      <c r="BE39" s="47">
        <v>-0.61798295742513165</v>
      </c>
      <c r="BF39" s="47">
        <v>10.676</v>
      </c>
      <c r="BG39" s="47">
        <v>8.2785370316450071E-2</v>
      </c>
      <c r="BH39" s="47">
        <v>1.0493343359722838</v>
      </c>
      <c r="BI39" s="47">
        <v>126.29900000000001</v>
      </c>
    </row>
    <row r="40" spans="1:63" x14ac:dyDescent="0.25">
      <c r="A40" s="2" t="s">
        <v>81</v>
      </c>
      <c r="B40" s="30">
        <v>40700</v>
      </c>
      <c r="C40" s="31">
        <v>258</v>
      </c>
      <c r="D40" s="44" t="s">
        <v>90</v>
      </c>
      <c r="E40" s="2" t="s">
        <v>87</v>
      </c>
      <c r="F40" s="5">
        <v>4</v>
      </c>
      <c r="G40" s="5">
        <v>2</v>
      </c>
      <c r="H40" s="3">
        <v>6.04</v>
      </c>
      <c r="I40" s="47">
        <v>2.8020892578817329</v>
      </c>
      <c r="J40" s="47">
        <v>1.0817792267675335</v>
      </c>
      <c r="K40" s="47">
        <v>0.52840243795361741</v>
      </c>
      <c r="L40" s="47">
        <v>1.8948696567452525</v>
      </c>
      <c r="M40" s="56">
        <v>-0.22184874961635639</v>
      </c>
      <c r="N40" s="56">
        <v>0.11394335230683679</v>
      </c>
      <c r="O40" s="56">
        <v>28.969000000000001</v>
      </c>
      <c r="P40" s="48">
        <v>37185.4</v>
      </c>
      <c r="Q40" s="47">
        <v>3.610843528637433</v>
      </c>
      <c r="R40" s="47">
        <v>1.2612628687924936</v>
      </c>
      <c r="S40" s="47">
        <v>2.1981504811884176</v>
      </c>
      <c r="T40" s="47">
        <v>0.93688761239592389</v>
      </c>
      <c r="U40" s="47">
        <v>1.4961682741749778</v>
      </c>
      <c r="V40" s="47">
        <v>0.23490540538248419</v>
      </c>
      <c r="W40" s="47">
        <v>1.4529000000000001</v>
      </c>
      <c r="X40" s="49">
        <v>1.24E-2</v>
      </c>
      <c r="Y40" s="47">
        <v>-2.0604807473813813</v>
      </c>
      <c r="Z40" s="47">
        <v>-2.0705810742857071</v>
      </c>
      <c r="AA40" s="47">
        <v>-0.63264407897398101</v>
      </c>
      <c r="AB40" s="47">
        <v>47.646000000000001</v>
      </c>
      <c r="AC40" s="47">
        <v>9.6562438374135556E-2</v>
      </c>
      <c r="AD40" s="48">
        <v>37.939</v>
      </c>
      <c r="AE40" s="48">
        <v>118.54300000000001</v>
      </c>
      <c r="AF40" s="47">
        <v>-0.40782324260413316</v>
      </c>
      <c r="AG40" s="48">
        <v>738.36699999999996</v>
      </c>
      <c r="AH40" s="47">
        <v>-0.8728952016351923</v>
      </c>
      <c r="AI40" s="47">
        <v>2.5064468519885832</v>
      </c>
      <c r="AJ40" s="47">
        <v>5.0709999999999997</v>
      </c>
      <c r="AK40" s="47">
        <v>9.6562438374135556E-2</v>
      </c>
      <c r="AL40" s="47"/>
      <c r="AM40" s="47">
        <v>21.4</v>
      </c>
      <c r="AN40" s="47">
        <v>0.25</v>
      </c>
      <c r="AO40" s="47">
        <v>1.115</v>
      </c>
      <c r="AP40" s="47">
        <v>0.86499999999999999</v>
      </c>
      <c r="AQ40" s="47">
        <v>51.256999999999998</v>
      </c>
      <c r="AR40" s="47"/>
      <c r="AT40" s="47"/>
      <c r="AU40" s="47"/>
      <c r="AV40" s="47">
        <v>0.99330393791947447</v>
      </c>
      <c r="AW40" s="47">
        <v>1.9967173879476259</v>
      </c>
      <c r="AX40" s="47">
        <v>2.0242393060690924</v>
      </c>
      <c r="AY40" s="47">
        <v>1.2830749747354715</v>
      </c>
      <c r="AZ40" s="47">
        <v>1.6205108237143184</v>
      </c>
      <c r="BA40" s="47">
        <v>0.82588029893617954</v>
      </c>
      <c r="BB40" s="47">
        <v>1.4097641042663462</v>
      </c>
      <c r="BC40" s="47">
        <v>13.316000000000001</v>
      </c>
      <c r="BD40" s="47">
        <v>8.67</v>
      </c>
      <c r="BE40" s="47">
        <v>-0.45842075605341909</v>
      </c>
      <c r="BF40" s="47">
        <v>9.0109999999999992</v>
      </c>
      <c r="BG40" s="47">
        <v>0.13703745478951265</v>
      </c>
      <c r="BH40" s="47">
        <v>1.0480531731156091</v>
      </c>
      <c r="BI40" s="47">
        <v>140.74299999999999</v>
      </c>
    </row>
    <row r="41" spans="1:63" x14ac:dyDescent="0.25">
      <c r="A41" s="2" t="s">
        <v>81</v>
      </c>
      <c r="B41" s="30">
        <v>40700</v>
      </c>
      <c r="C41" s="31">
        <v>258</v>
      </c>
      <c r="D41" s="44" t="s">
        <v>90</v>
      </c>
      <c r="E41" s="2" t="s">
        <v>87</v>
      </c>
      <c r="F41" s="5">
        <v>4</v>
      </c>
      <c r="G41" s="5">
        <v>3</v>
      </c>
      <c r="H41" s="3">
        <v>6.0874999999999995</v>
      </c>
      <c r="I41" s="47">
        <v>2.8623460872378219</v>
      </c>
      <c r="J41" s="47">
        <v>1.1002326519645063</v>
      </c>
      <c r="K41" s="47">
        <v>0.84148460933539315</v>
      </c>
      <c r="L41" s="47">
        <v>1.2405492482825997</v>
      </c>
      <c r="M41" s="56">
        <v>0.20411998265592479</v>
      </c>
      <c r="N41" s="56">
        <v>7.9181246047624818E-2</v>
      </c>
      <c r="O41" s="56">
        <v>17.920000000000002</v>
      </c>
      <c r="P41" s="48">
        <v>27589.42</v>
      </c>
      <c r="Q41" s="47">
        <v>3.1567502006991059</v>
      </c>
      <c r="R41" s="47">
        <v>1.1766699326681496</v>
      </c>
      <c r="S41" s="47">
        <v>1.9791402922037002</v>
      </c>
      <c r="T41" s="47">
        <v>0.80247035953555079</v>
      </c>
      <c r="U41" s="47">
        <v>0.80943176408106443</v>
      </c>
      <c r="V41" s="47">
        <v>-0.36723816858708508</v>
      </c>
      <c r="W41" s="47">
        <v>0.75770000000000004</v>
      </c>
      <c r="X41" s="49">
        <v>1.44E-2</v>
      </c>
      <c r="Y41" s="47">
        <v>-1.9871627752948278</v>
      </c>
      <c r="Z41" s="47">
        <v>-1.7212463990471711</v>
      </c>
      <c r="AA41" s="47">
        <v>-0.98716277529482777</v>
      </c>
      <c r="AB41" s="47">
        <v>32.648000000000003</v>
      </c>
      <c r="AC41" s="47">
        <v>-0.81530856918240124</v>
      </c>
      <c r="AD41" s="48">
        <v>23.082999999999998</v>
      </c>
      <c r="AE41" s="48">
        <v>76.491</v>
      </c>
      <c r="AF41" s="47">
        <v>-0.94692155651658028</v>
      </c>
      <c r="AG41" s="48">
        <v>523.84</v>
      </c>
      <c r="AH41" s="47">
        <v>-1.0409586076789064</v>
      </c>
      <c r="AI41" s="47">
        <v>2.1806132506116027</v>
      </c>
      <c r="AJ41" s="47">
        <v>3.5739999999999998</v>
      </c>
      <c r="AK41" s="47">
        <v>-0.81530856918240124</v>
      </c>
      <c r="AL41" s="47"/>
      <c r="AM41" s="47">
        <v>21.6</v>
      </c>
      <c r="AN41" s="47">
        <v>0.20599999999999999</v>
      </c>
      <c r="AO41" s="47">
        <v>1.0609999999999999</v>
      </c>
      <c r="AP41" s="47">
        <v>0.85499999999999998</v>
      </c>
      <c r="AQ41" s="47">
        <v>55.28</v>
      </c>
      <c r="AR41" s="47"/>
      <c r="AT41" s="47"/>
      <c r="AU41" s="47"/>
      <c r="AV41" s="47">
        <v>0.1562461903973445</v>
      </c>
      <c r="AW41" s="47">
        <v>2.1304656453129325</v>
      </c>
      <c r="AX41" s="47">
        <v>1.5146805441249815</v>
      </c>
      <c r="AY41" s="47">
        <v>1.7972675408307164</v>
      </c>
      <c r="AZ41" s="47">
        <v>1.5189677378467954</v>
      </c>
      <c r="BA41" s="47">
        <v>0.64463550376815293</v>
      </c>
      <c r="BB41" s="47">
        <v>1.2900012028097185</v>
      </c>
      <c r="BC41" s="47">
        <v>10.243500000000001</v>
      </c>
      <c r="BD41" s="47">
        <v>6.82</v>
      </c>
      <c r="BE41" s="47">
        <v>-0.6706021206389573</v>
      </c>
      <c r="BF41" s="47">
        <v>7.8795000000000002</v>
      </c>
      <c r="BG41" s="47">
        <v>7.3718350346122688E-2</v>
      </c>
      <c r="BH41" s="47">
        <v>1.113224501449956</v>
      </c>
      <c r="BI41" s="47">
        <v>122.0915</v>
      </c>
    </row>
    <row r="42" spans="1:63" x14ac:dyDescent="0.25">
      <c r="A42" s="2" t="s">
        <v>81</v>
      </c>
      <c r="B42" s="30">
        <v>40700</v>
      </c>
      <c r="C42" s="31">
        <v>258</v>
      </c>
      <c r="D42" s="44" t="s">
        <v>90</v>
      </c>
      <c r="E42" s="2" t="s">
        <v>88</v>
      </c>
      <c r="F42" s="5">
        <v>5</v>
      </c>
      <c r="G42" s="5">
        <v>1</v>
      </c>
      <c r="H42" s="3">
        <v>6.0074999999999994</v>
      </c>
      <c r="I42" s="47">
        <v>2.1518905687350887</v>
      </c>
      <c r="J42" s="47">
        <v>0.80888586735981216</v>
      </c>
      <c r="K42" s="47">
        <v>0.59703666497765351</v>
      </c>
      <c r="L42" s="47">
        <v>1.5717088318086876</v>
      </c>
      <c r="M42" s="56">
        <v>-0.3979400086720376</v>
      </c>
      <c r="N42" s="56">
        <v>0.84509804001425681</v>
      </c>
      <c r="O42" s="56">
        <v>17.010999999999999</v>
      </c>
      <c r="P42" s="48">
        <v>23046.33</v>
      </c>
      <c r="Q42" s="47">
        <v>3.0330198346911148</v>
      </c>
      <c r="R42" s="47">
        <v>1.3487914675605841</v>
      </c>
      <c r="S42" s="47">
        <v>2.0555845340635681</v>
      </c>
      <c r="T42" s="47">
        <v>0.70679306650298401</v>
      </c>
      <c r="U42" s="47">
        <v>1.0671396976147576</v>
      </c>
      <c r="V42" s="47">
        <v>-0.28165176994582641</v>
      </c>
      <c r="W42" s="47">
        <v>0.99445000000000006</v>
      </c>
      <c r="X42" s="49">
        <v>1.4450000000000001E-2</v>
      </c>
      <c r="Y42" s="47">
        <v>-1.9625735020593764</v>
      </c>
      <c r="Z42" s="47">
        <v>-1.8371370066780739</v>
      </c>
      <c r="AA42" s="47">
        <v>-0.82973828460504262</v>
      </c>
      <c r="AB42" s="47">
        <v>24.626999999999999</v>
      </c>
      <c r="AC42" s="47">
        <v>-0.60906489289662091</v>
      </c>
      <c r="AD42" s="48">
        <v>26.414000000000001</v>
      </c>
      <c r="AE42" s="48">
        <v>71.447999999999993</v>
      </c>
      <c r="AF42" s="47">
        <v>-0.60554831917378371</v>
      </c>
      <c r="AG42" s="48">
        <v>413.851</v>
      </c>
      <c r="AH42" s="47">
        <v>-0.4934949675951279</v>
      </c>
      <c r="AI42" s="47">
        <v>1.9188739783359561</v>
      </c>
      <c r="AJ42" s="47">
        <v>4.58</v>
      </c>
      <c r="AK42" s="47">
        <v>-0.60906489289662091</v>
      </c>
      <c r="AL42" s="47"/>
      <c r="AM42" s="47">
        <v>18.600000000000001</v>
      </c>
      <c r="AN42" s="47">
        <v>0.26200000000000001</v>
      </c>
      <c r="AO42" s="47">
        <v>1.115</v>
      </c>
      <c r="AP42" s="47">
        <v>0.85199999999999998</v>
      </c>
      <c r="AQ42" s="47">
        <v>49.825000000000003</v>
      </c>
      <c r="AR42" s="47"/>
      <c r="AT42" s="47"/>
      <c r="AU42" s="47"/>
      <c r="AV42" s="47">
        <v>4.9605612594973147E-2</v>
      </c>
      <c r="AW42" s="47">
        <v>2.1729646925651411</v>
      </c>
      <c r="AX42" s="47">
        <v>1.7957062647984876</v>
      </c>
      <c r="AY42" s="47">
        <v>0.61039396971231352</v>
      </c>
      <c r="AZ42" s="47">
        <v>1.5294816863783811</v>
      </c>
      <c r="BA42" s="47">
        <v>0.57989786960310374</v>
      </c>
      <c r="BB42" s="47">
        <v>1.2458333350973261</v>
      </c>
      <c r="BC42" s="47">
        <v>8.9930000000000003</v>
      </c>
      <c r="BD42" s="47">
        <v>7.3525</v>
      </c>
      <c r="BE42" s="47">
        <v>-0.7055337738384071</v>
      </c>
      <c r="BF42" s="47">
        <v>7.0114999999999998</v>
      </c>
      <c r="BG42" s="47">
        <v>-4.0481623027001735E-2</v>
      </c>
      <c r="BH42" s="47">
        <v>1.066661302300677</v>
      </c>
      <c r="BI42" s="47">
        <v>140.1995</v>
      </c>
    </row>
    <row r="43" spans="1:63" x14ac:dyDescent="0.25">
      <c r="A43" s="2" t="s">
        <v>81</v>
      </c>
      <c r="B43" s="30">
        <v>40700</v>
      </c>
      <c r="C43" s="31">
        <v>258</v>
      </c>
      <c r="D43" s="44" t="s">
        <v>90</v>
      </c>
      <c r="E43" s="2" t="s">
        <v>88</v>
      </c>
      <c r="F43" s="5">
        <v>5</v>
      </c>
      <c r="G43" s="5">
        <v>2</v>
      </c>
      <c r="H43" s="3">
        <v>5.8475000000000001</v>
      </c>
      <c r="I43" s="47">
        <v>3.0177593402157914</v>
      </c>
      <c r="J43" s="47">
        <v>1.0876394683126411</v>
      </c>
      <c r="K43" s="47">
        <v>0.34262004255334799</v>
      </c>
      <c r="L43" s="47">
        <v>1.2430380486862944</v>
      </c>
      <c r="M43" s="56">
        <v>-0.3979400086720376</v>
      </c>
      <c r="N43" s="56">
        <v>0.43136376415898736</v>
      </c>
      <c r="O43" s="56">
        <v>11.717000000000001</v>
      </c>
      <c r="P43" s="48">
        <v>20434.599999999999</v>
      </c>
      <c r="Q43" s="47">
        <v>3.2854184475899681</v>
      </c>
      <c r="R43" s="47">
        <v>1.2487087356009179</v>
      </c>
      <c r="S43" s="47">
        <v>1.8940600637147815</v>
      </c>
      <c r="T43" s="47">
        <v>0.64535132811386386</v>
      </c>
      <c r="U43" s="47">
        <v>0.97616650013197515</v>
      </c>
      <c r="V43" s="47">
        <v>-0.27254223546894263</v>
      </c>
      <c r="W43" s="47">
        <v>1.0844</v>
      </c>
      <c r="X43" s="49">
        <v>1.4200000000000001E-2</v>
      </c>
      <c r="Y43" s="47">
        <v>-2.0132282657337552</v>
      </c>
      <c r="Z43" s="47">
        <v>-1.8827287043442358</v>
      </c>
      <c r="AA43" s="47">
        <v>-1.0362121726544447</v>
      </c>
      <c r="AB43" s="47">
        <v>24.83</v>
      </c>
      <c r="AC43" s="47">
        <v>-0.66154350639539516</v>
      </c>
      <c r="AD43" s="48">
        <v>24.265999999999998</v>
      </c>
      <c r="AE43" s="48">
        <v>70.304000000000002</v>
      </c>
      <c r="AF43" s="47">
        <v>-0.790484985457369</v>
      </c>
      <c r="AG43" s="48">
        <v>388.52699999999999</v>
      </c>
      <c r="AH43" s="47">
        <v>-0.70774392864352398</v>
      </c>
      <c r="AI43" s="47">
        <v>2.2343881907935463</v>
      </c>
      <c r="AJ43" s="47">
        <v>4.2850000000000001</v>
      </c>
      <c r="AK43" s="47">
        <v>-0.66154350639539516</v>
      </c>
      <c r="AL43" s="47"/>
      <c r="AM43" s="47">
        <v>20.8</v>
      </c>
      <c r="AN43" s="47">
        <v>0.33100000000000002</v>
      </c>
      <c r="AO43" s="47">
        <v>1.2070000000000001</v>
      </c>
      <c r="AP43" s="47">
        <v>0.876</v>
      </c>
      <c r="AQ43" s="47">
        <v>50.313000000000002</v>
      </c>
      <c r="AR43" s="47"/>
      <c r="AT43" s="47"/>
      <c r="AU43" s="47"/>
      <c r="AV43" s="47">
        <v>0.26599637049507918</v>
      </c>
      <c r="AW43" s="47">
        <v>2.2830795009701643</v>
      </c>
      <c r="AX43" s="47">
        <v>1.5515719736742537</v>
      </c>
      <c r="AY43" s="47">
        <v>0.90308998699194354</v>
      </c>
      <c r="AZ43" s="47">
        <v>1.4722882703397568</v>
      </c>
      <c r="BA43" s="47">
        <v>0.71180722904119109</v>
      </c>
      <c r="BB43" s="47">
        <v>1.1838390370564211</v>
      </c>
      <c r="BC43" s="47">
        <v>7.3419999999999996</v>
      </c>
      <c r="BD43" s="47">
        <v>6.5869999999999997</v>
      </c>
      <c r="BE43" s="47">
        <v>-0.74232142513081545</v>
      </c>
      <c r="BF43" s="47">
        <v>5.8730000000000002</v>
      </c>
      <c r="BG43" s="47">
        <v>-0.10790539730951958</v>
      </c>
      <c r="BH43" s="47">
        <v>1.0655050230983902</v>
      </c>
      <c r="BI43" s="47">
        <v>141.773</v>
      </c>
    </row>
    <row r="44" spans="1:63" x14ac:dyDescent="0.25">
      <c r="A44" s="2" t="s">
        <v>81</v>
      </c>
      <c r="B44" s="30">
        <v>40700</v>
      </c>
      <c r="C44" s="31">
        <v>258</v>
      </c>
      <c r="D44" s="44" t="s">
        <v>90</v>
      </c>
      <c r="E44" s="2" t="s">
        <v>88</v>
      </c>
      <c r="F44" s="5">
        <v>5</v>
      </c>
      <c r="G44" s="5">
        <v>3</v>
      </c>
      <c r="H44" s="3">
        <v>6.0350000000000001</v>
      </c>
      <c r="I44" s="47">
        <v>2.5610417237160128</v>
      </c>
      <c r="J44" s="47">
        <v>0.96051834278070791</v>
      </c>
      <c r="K44" s="47">
        <v>0.36903022180915301</v>
      </c>
      <c r="L44" s="47">
        <v>1.3117538610557542</v>
      </c>
      <c r="M44" s="56">
        <v>0.25527250510330601</v>
      </c>
      <c r="N44" s="56">
        <v>0</v>
      </c>
      <c r="O44" s="56">
        <v>23.818000000000001</v>
      </c>
      <c r="P44" s="48">
        <v>29772.83</v>
      </c>
      <c r="Q44" s="47">
        <v>3.4471023450154648</v>
      </c>
      <c r="R44" s="47">
        <v>1.1528995963937476</v>
      </c>
      <c r="S44" s="47">
        <v>1.9505911932941247</v>
      </c>
      <c r="T44" s="47">
        <v>0.79769159690037728</v>
      </c>
      <c r="U44" s="47">
        <v>0.93204737860676568</v>
      </c>
      <c r="V44" s="47">
        <v>-0.22085221778698189</v>
      </c>
      <c r="W44" s="47">
        <v>0.86719999999999997</v>
      </c>
      <c r="X44" s="49">
        <v>1.37E-2</v>
      </c>
      <c r="Y44" s="47">
        <v>-1.9586073148417751</v>
      </c>
      <c r="Z44" s="47">
        <v>-1.8013429130455774</v>
      </c>
      <c r="AA44" s="47">
        <v>-1.0222763947111522</v>
      </c>
      <c r="AB44" s="47">
        <v>37.966000000000001</v>
      </c>
      <c r="AC44" s="47">
        <v>-0.63357704277402727</v>
      </c>
      <c r="AD44" s="48">
        <v>26.512499999999999</v>
      </c>
      <c r="AE44" s="48">
        <v>89.032499999999999</v>
      </c>
      <c r="AF44" s="47">
        <v>-1.031517051446065</v>
      </c>
      <c r="AG44" s="48">
        <v>573.16899999999998</v>
      </c>
      <c r="AH44" s="47">
        <v>-1.3516399890190685</v>
      </c>
      <c r="AI44" s="47">
        <v>2.1500484080517088</v>
      </c>
      <c r="AJ44" s="47">
        <v>4.0120000000000005</v>
      </c>
      <c r="AK44" s="47">
        <v>-0.63357704277402727</v>
      </c>
      <c r="AL44" s="47"/>
      <c r="AM44" s="47">
        <v>20.9</v>
      </c>
      <c r="AN44" s="47">
        <v>0.27600000000000002</v>
      </c>
      <c r="AO44" s="47">
        <v>1.1080000000000001</v>
      </c>
      <c r="AP44" s="47">
        <v>0.83199999999999996</v>
      </c>
      <c r="AQ44" s="47">
        <v>46.262</v>
      </c>
      <c r="AR44" s="47"/>
      <c r="AT44" s="47"/>
      <c r="AU44" s="47"/>
      <c r="AV44" s="47">
        <v>-0.15676722190199061</v>
      </c>
      <c r="AW44" s="47">
        <v>2.4167469879497809</v>
      </c>
      <c r="AX44" s="47">
        <v>1.8713393810998609</v>
      </c>
      <c r="AY44" s="47">
        <v>0.67440181284528167</v>
      </c>
      <c r="AZ44" s="47">
        <v>1.5085835816132882</v>
      </c>
      <c r="BA44" s="47">
        <v>0.72932680964686081</v>
      </c>
      <c r="BB44" s="47">
        <v>1.2509076997008559</v>
      </c>
      <c r="BC44" s="47">
        <v>8.3879999999999999</v>
      </c>
      <c r="BD44" s="47">
        <v>6.702</v>
      </c>
      <c r="BE44" s="47">
        <v>-0.75945075171740029</v>
      </c>
      <c r="BF44" s="47">
        <v>6.9779999999999998</v>
      </c>
      <c r="BG44" s="47">
        <v>5.0379756261457784E-2</v>
      </c>
      <c r="BH44" s="47">
        <v>1.1371958119405483</v>
      </c>
      <c r="BI44" s="47">
        <v>144.322</v>
      </c>
    </row>
    <row r="45" spans="1:63" x14ac:dyDescent="0.25">
      <c r="A45" s="2" t="s">
        <v>81</v>
      </c>
      <c r="B45" s="30">
        <v>40813</v>
      </c>
      <c r="C45" s="31">
        <v>371</v>
      </c>
      <c r="D45" s="42" t="s">
        <v>91</v>
      </c>
      <c r="E45" s="2" t="s">
        <v>83</v>
      </c>
      <c r="F45" s="5">
        <v>1</v>
      </c>
      <c r="G45" s="5">
        <v>1</v>
      </c>
      <c r="H45" s="3">
        <v>5.6050000000000004</v>
      </c>
      <c r="I45" s="47">
        <v>2.7907551020930574</v>
      </c>
      <c r="J45" s="47">
        <v>1.3013772923493447</v>
      </c>
      <c r="K45" s="47">
        <v>1.0336649632031769</v>
      </c>
      <c r="L45" s="47">
        <v>1.169645049134955</v>
      </c>
      <c r="M45" s="56">
        <v>-0.27736607746618774</v>
      </c>
      <c r="N45" s="56">
        <v>-0.4122890349810886</v>
      </c>
      <c r="O45" s="56">
        <v>59.609200000000001</v>
      </c>
      <c r="P45" s="48">
        <v>65377.89</v>
      </c>
      <c r="Q45" s="47">
        <v>3.3471584106990675</v>
      </c>
      <c r="R45" s="47">
        <v>1.2435341018320618</v>
      </c>
      <c r="S45" s="47">
        <v>2.0152201383146529</v>
      </c>
      <c r="T45" s="47">
        <v>0.77168603648259093</v>
      </c>
      <c r="W45" s="47">
        <v>0.48409999999999997</v>
      </c>
      <c r="X45" s="49">
        <v>1.5800000000000002E-2</v>
      </c>
      <c r="Y45" s="47">
        <v>-2.3098039199714862</v>
      </c>
      <c r="Z45" s="47">
        <v>-1.4867823999320611</v>
      </c>
      <c r="AA45" s="47">
        <v>-0.90308998699194354</v>
      </c>
      <c r="AB45" s="47">
        <v>45.087000000000003</v>
      </c>
      <c r="AC45" s="47">
        <v>-0.51712641639124624</v>
      </c>
      <c r="AD45" s="48">
        <v>45.267000000000003</v>
      </c>
      <c r="AE45" s="48">
        <v>137.267</v>
      </c>
      <c r="AF45" s="47">
        <v>-1.4202164033831899</v>
      </c>
      <c r="AG45" s="48">
        <v>1238.904</v>
      </c>
      <c r="AH45" s="47">
        <v>-0.70774392864352398</v>
      </c>
      <c r="AI45" s="47"/>
      <c r="AJ45" s="47">
        <v>2.024</v>
      </c>
      <c r="AK45" s="47">
        <v>-0.51712641639124624</v>
      </c>
      <c r="AL45" s="47">
        <v>27</v>
      </c>
      <c r="AM45" s="47">
        <v>19.399999999999999</v>
      </c>
      <c r="AN45" s="47">
        <v>0.13700000000000001</v>
      </c>
      <c r="AO45" s="47">
        <v>1.0129999999999999</v>
      </c>
      <c r="AP45" s="47">
        <v>0.876</v>
      </c>
      <c r="AQ45" s="47">
        <v>51.472999999999999</v>
      </c>
      <c r="AR45" s="47">
        <v>0.26964856230031947</v>
      </c>
      <c r="AS45" s="48">
        <v>202.77</v>
      </c>
      <c r="AT45" s="47">
        <v>1.3365197704104161</v>
      </c>
      <c r="AU45" s="47">
        <v>-0.97048393075273953</v>
      </c>
      <c r="AV45" s="47"/>
      <c r="AW45" s="47"/>
      <c r="AX45" s="47"/>
      <c r="AY45" s="47"/>
      <c r="AZ45" s="47">
        <v>1.5805790742017833</v>
      </c>
      <c r="BA45" s="47">
        <v>0.54162084104271946</v>
      </c>
      <c r="BB45" s="47">
        <v>1.2185880164894174</v>
      </c>
      <c r="BC45" s="47">
        <v>12.228</v>
      </c>
      <c r="BD45" s="47">
        <v>7.7476666666666674</v>
      </c>
      <c r="BE45" s="47">
        <v>-0.74072475244302005</v>
      </c>
      <c r="BF45" s="47">
        <v>13.548999999999999</v>
      </c>
      <c r="BG45" s="47">
        <v>8.6122446420735646E-2</v>
      </c>
      <c r="BH45" s="47">
        <v>1.0183259454029208</v>
      </c>
      <c r="BI45" s="47">
        <v>152.70000000000002</v>
      </c>
      <c r="BJ45" s="47">
        <v>4.0056264088138107</v>
      </c>
      <c r="BK45" s="47">
        <v>3.3028548072072392</v>
      </c>
    </row>
    <row r="46" spans="1:63" x14ac:dyDescent="0.25">
      <c r="A46" s="2" t="s">
        <v>81</v>
      </c>
      <c r="B46" s="30">
        <v>40813</v>
      </c>
      <c r="C46" s="31">
        <v>371</v>
      </c>
      <c r="D46" s="42" t="s">
        <v>91</v>
      </c>
      <c r="E46" s="2" t="s">
        <v>83</v>
      </c>
      <c r="F46" s="5">
        <v>1</v>
      </c>
      <c r="G46" s="5">
        <v>2</v>
      </c>
      <c r="H46" s="3">
        <v>5.7474999999999996</v>
      </c>
      <c r="I46" s="47">
        <v>2.7940298090473918</v>
      </c>
      <c r="J46" s="47">
        <v>1.2887186002668072</v>
      </c>
      <c r="K46" s="47">
        <v>0.93646347400474683</v>
      </c>
      <c r="L46" s="47">
        <v>1.6591648006627266</v>
      </c>
      <c r="M46" s="56">
        <v>-0.20204035626280387</v>
      </c>
      <c r="N46" s="56">
        <v>8.7603973687808007E-2</v>
      </c>
      <c r="O46" s="56">
        <v>115.72369999999999</v>
      </c>
      <c r="P46" s="48">
        <v>119894.39999999999</v>
      </c>
      <c r="Q46" s="47">
        <v>3.7106135148988901</v>
      </c>
      <c r="R46" s="47">
        <v>1.2576785748691846</v>
      </c>
      <c r="S46" s="47">
        <v>2.0085916561003541</v>
      </c>
      <c r="T46" s="47">
        <v>0.75091308123116929</v>
      </c>
      <c r="U46" s="47">
        <v>3.4508136779169619E-2</v>
      </c>
      <c r="V46" s="47">
        <v>-1.223170438090015</v>
      </c>
      <c r="W46" s="47">
        <v>0.40589999999999998</v>
      </c>
      <c r="X46" s="49">
        <v>1.66E-2</v>
      </c>
      <c r="Y46" s="47">
        <v>-2.3098039199714862</v>
      </c>
      <c r="Z46" s="47">
        <v>-1.3872161432802645</v>
      </c>
      <c r="AA46" s="47">
        <v>-1.1288163916715019</v>
      </c>
      <c r="AB46" s="47">
        <v>107.232</v>
      </c>
      <c r="AC46" s="47">
        <v>-0.53710309971199921</v>
      </c>
      <c r="AD46" s="48">
        <v>61.253999999999998</v>
      </c>
      <c r="AE46" s="48">
        <v>256.31799999999998</v>
      </c>
      <c r="AF46" s="47">
        <v>-1.0253348191953722</v>
      </c>
      <c r="AG46" s="48">
        <v>1972.5229999999999</v>
      </c>
      <c r="AH46" s="47">
        <v>-0.78692517469114875</v>
      </c>
      <c r="AI46" s="47">
        <v>2.3632612065809346</v>
      </c>
      <c r="AJ46" s="47">
        <v>3.5749999999999997</v>
      </c>
      <c r="AK46" s="47">
        <v>-0.53710309971199921</v>
      </c>
      <c r="AL46" s="47">
        <v>28.1</v>
      </c>
      <c r="AM46" s="47">
        <v>20.2</v>
      </c>
      <c r="AN46" s="47">
        <v>0.14599999999999999</v>
      </c>
      <c r="AO46" s="47">
        <v>0.97899999999999998</v>
      </c>
      <c r="AP46" s="47">
        <v>0.83299999999999996</v>
      </c>
      <c r="AQ46" s="47">
        <v>47.817</v>
      </c>
      <c r="AR46" s="47">
        <v>0.1726052104208417</v>
      </c>
      <c r="AS46" s="48">
        <v>244.34</v>
      </c>
      <c r="AT46" s="47">
        <v>1.3580015098964879</v>
      </c>
      <c r="AU46" s="47">
        <v>-1.0299930596445444</v>
      </c>
      <c r="AV46" s="47"/>
      <c r="AW46" s="47"/>
      <c r="AX46" s="47"/>
      <c r="AY46" s="47"/>
      <c r="AZ46" s="47">
        <v>1.6199798058330532</v>
      </c>
      <c r="BA46" s="47">
        <v>0.66143405039392011</v>
      </c>
      <c r="BB46" s="47">
        <v>1.2753804675274341</v>
      </c>
      <c r="BC46" s="47">
        <v>12.252000000000001</v>
      </c>
      <c r="BD46" s="47">
        <v>8.9079999999999995</v>
      </c>
      <c r="BE46" s="47">
        <v>-0.70774392864352398</v>
      </c>
      <c r="BF46" s="47">
        <v>15.337</v>
      </c>
      <c r="BG46" s="47">
        <v>5.3462604925455293E-2</v>
      </c>
      <c r="BH46" s="47">
        <v>1.0758388259746872</v>
      </c>
      <c r="BI46" s="47">
        <v>186.5</v>
      </c>
      <c r="BJ46" s="47">
        <v>4.0992759692742249</v>
      </c>
      <c r="BK46" s="47">
        <v>3.4215380358917411</v>
      </c>
    </row>
    <row r="47" spans="1:63" x14ac:dyDescent="0.25">
      <c r="A47" s="2" t="s">
        <v>81</v>
      </c>
      <c r="B47" s="30">
        <v>40813</v>
      </c>
      <c r="C47" s="31">
        <v>371</v>
      </c>
      <c r="D47" s="42" t="s">
        <v>91</v>
      </c>
      <c r="E47" s="2" t="s">
        <v>83</v>
      </c>
      <c r="F47" s="5">
        <v>1</v>
      </c>
      <c r="G47" s="5">
        <v>3</v>
      </c>
      <c r="H47" s="3">
        <v>5.6974999999999998</v>
      </c>
      <c r="I47" s="47">
        <v>2.6368588440271616</v>
      </c>
      <c r="J47" s="47">
        <v>1.4934162228671335</v>
      </c>
      <c r="K47" s="47">
        <v>1.3030772043602257</v>
      </c>
      <c r="L47" s="47">
        <v>0.58602438238697574</v>
      </c>
      <c r="M47" s="56">
        <v>-0.4736607226101559</v>
      </c>
      <c r="N47" s="56">
        <v>-1.7212463990471711</v>
      </c>
      <c r="O47" s="56">
        <v>56.58</v>
      </c>
      <c r="P47" s="48">
        <v>62342.145000000004</v>
      </c>
      <c r="Q47" s="47">
        <v>3.2340227263157648</v>
      </c>
      <c r="R47" s="47">
        <v>1.3168087520530221</v>
      </c>
      <c r="S47" s="47">
        <v>2.1365753553840996</v>
      </c>
      <c r="T47" s="47">
        <v>0.81976660333107754</v>
      </c>
      <c r="U47" s="47">
        <v>0.80286946470292675</v>
      </c>
      <c r="V47" s="47">
        <v>-0.51393928735009542</v>
      </c>
      <c r="W47" s="47">
        <v>0.73740000000000006</v>
      </c>
      <c r="X47" s="49">
        <v>1.4800000000000001E-2</v>
      </c>
      <c r="Y47" s="47">
        <v>-1.8696662315049939</v>
      </c>
      <c r="Z47" s="47">
        <v>-1.6968039425795112</v>
      </c>
      <c r="AA47" s="47">
        <v>-0.76447155309245107</v>
      </c>
      <c r="AB47" s="47">
        <v>38.962000000000003</v>
      </c>
      <c r="AC47" s="47">
        <v>-0.29756946355447472</v>
      </c>
      <c r="AD47" s="48">
        <v>44.673999999999999</v>
      </c>
      <c r="AE47" s="48">
        <v>119.01300000000001</v>
      </c>
      <c r="AF47" s="47">
        <v>-1.431798275933005</v>
      </c>
      <c r="AG47" s="48">
        <v>1150.104</v>
      </c>
      <c r="AH47" s="47">
        <v>-0.96257350205937642</v>
      </c>
      <c r="AI47" s="47">
        <v>1.9160800311658397</v>
      </c>
      <c r="AJ47" s="47">
        <v>2.4180000000000001</v>
      </c>
      <c r="AK47" s="47">
        <v>-0.29756946355447472</v>
      </c>
      <c r="AL47" s="47">
        <v>26.6</v>
      </c>
      <c r="AM47" s="47">
        <v>19.399999999999999</v>
      </c>
      <c r="AN47" s="47">
        <v>0.13700000000000001</v>
      </c>
      <c r="AO47" s="47">
        <v>0.94799999999999995</v>
      </c>
      <c r="AP47" s="47">
        <v>0.81100000000000005</v>
      </c>
      <c r="AQ47" s="47">
        <v>50.561</v>
      </c>
      <c r="AR47" s="47">
        <v>6.0630517023959651</v>
      </c>
      <c r="AS47" s="48">
        <v>261.97000000000003</v>
      </c>
      <c r="AT47" s="47">
        <v>1.3605807922112063</v>
      </c>
      <c r="AU47" s="47">
        <v>-1.0576707678854871</v>
      </c>
      <c r="AV47" s="47"/>
      <c r="AW47" s="47"/>
      <c r="AX47" s="47"/>
      <c r="AY47" s="47"/>
      <c r="AZ47" s="47">
        <v>1.4861895309118809</v>
      </c>
      <c r="BA47" s="47">
        <v>0.50365451924295923</v>
      </c>
      <c r="BB47" s="47">
        <v>1.1505108329079674</v>
      </c>
      <c r="BC47" s="47">
        <v>9.9960000000000004</v>
      </c>
      <c r="BD47" s="47">
        <v>6.5540000000000003</v>
      </c>
      <c r="BE47" s="47">
        <v>-0.82102305270683062</v>
      </c>
      <c r="BF47" s="47">
        <v>11.48</v>
      </c>
      <c r="BG47" s="47">
        <v>-0.13135556160517428</v>
      </c>
      <c r="BH47" s="47">
        <v>0.91439605212978614</v>
      </c>
      <c r="BI47" s="47">
        <v>124.1</v>
      </c>
      <c r="BJ47" s="47">
        <v>3.9248353372295597</v>
      </c>
      <c r="BK47" s="47">
        <v>3.0575035878509804</v>
      </c>
    </row>
    <row r="48" spans="1:63" x14ac:dyDescent="0.25">
      <c r="A48" s="2" t="s">
        <v>81</v>
      </c>
      <c r="B48" s="30">
        <v>40813</v>
      </c>
      <c r="C48" s="31">
        <v>371</v>
      </c>
      <c r="D48" s="42" t="s">
        <v>91</v>
      </c>
      <c r="E48" s="2" t="s">
        <v>85</v>
      </c>
      <c r="F48" s="5">
        <v>2</v>
      </c>
      <c r="G48" s="5">
        <v>1</v>
      </c>
      <c r="H48" s="3">
        <v>5.0500000000000007</v>
      </c>
      <c r="I48" s="47">
        <v>1.494098911669254</v>
      </c>
      <c r="J48" s="47">
        <v>1.2974978859256985</v>
      </c>
      <c r="K48" s="47">
        <v>1.0855403060369477</v>
      </c>
      <c r="L48" s="47">
        <v>0.4219328132785084</v>
      </c>
      <c r="M48" s="56">
        <v>-0.4934949675951279</v>
      </c>
      <c r="N48" s="56">
        <v>-1.7212463990471711</v>
      </c>
      <c r="O48" s="56">
        <v>69.8078</v>
      </c>
      <c r="P48" s="48">
        <v>76669.38</v>
      </c>
      <c r="Q48" s="47">
        <v>3.5166170691003016</v>
      </c>
      <c r="R48" s="47">
        <v>1.0843975191411492</v>
      </c>
      <c r="S48" s="47">
        <v>1.8273537622596343</v>
      </c>
      <c r="T48" s="47">
        <v>0.74295624311848496</v>
      </c>
      <c r="U48" s="47">
        <v>0.61023417533438873</v>
      </c>
      <c r="V48" s="47">
        <v>-0.47416334380676062</v>
      </c>
      <c r="W48" s="47">
        <v>0.81269999999999998</v>
      </c>
      <c r="X48" s="49">
        <v>1.52E-2</v>
      </c>
      <c r="Y48" s="47">
        <v>-1.832682665251824</v>
      </c>
      <c r="Z48" s="47">
        <v>-1.728158393463501</v>
      </c>
      <c r="AA48" s="47">
        <v>-0.52870828894106148</v>
      </c>
      <c r="AB48" s="47">
        <v>51.137999999999998</v>
      </c>
      <c r="AC48" s="47">
        <v>0.40773072802633542</v>
      </c>
      <c r="AD48" s="48">
        <v>47.908000000000001</v>
      </c>
      <c r="AE48" s="48">
        <v>156.11600000000001</v>
      </c>
      <c r="AF48" s="47">
        <v>-1.585026652029182</v>
      </c>
      <c r="AG48" s="48">
        <v>1377.6849999999999</v>
      </c>
      <c r="AH48" s="47">
        <v>-1.0362121726544447</v>
      </c>
      <c r="AI48" s="47">
        <v>2.0774078803422444</v>
      </c>
      <c r="AJ48" s="47">
        <v>2.2109999999999999</v>
      </c>
      <c r="AK48" s="47">
        <v>0.40773072802633542</v>
      </c>
      <c r="AL48" s="47">
        <v>27</v>
      </c>
      <c r="AM48" s="47">
        <v>19</v>
      </c>
      <c r="AN48" s="47">
        <v>0.15</v>
      </c>
      <c r="AO48" s="47">
        <v>1.0529999999999999</v>
      </c>
      <c r="AP48" s="47">
        <v>0.90300000000000002</v>
      </c>
      <c r="AQ48" s="47">
        <v>54.381999999999998</v>
      </c>
      <c r="AR48" s="47">
        <v>0.32398401065956028</v>
      </c>
      <c r="AS48" s="48">
        <v>187.09</v>
      </c>
      <c r="AT48" s="47">
        <v>1.3347451936169514</v>
      </c>
      <c r="AU48" s="47">
        <v>-0.9373053813716602</v>
      </c>
      <c r="AV48" s="47"/>
      <c r="AW48" s="47"/>
      <c r="AX48" s="47"/>
      <c r="AY48" s="47"/>
      <c r="AZ48" s="47">
        <v>1.5204704316538393</v>
      </c>
      <c r="BA48" s="47">
        <v>0.451939869365103</v>
      </c>
      <c r="BB48" s="47">
        <v>1.3250844387540899</v>
      </c>
      <c r="BC48" s="47">
        <v>10.869</v>
      </c>
      <c r="BD48" s="47">
        <v>6.6130000000000004</v>
      </c>
      <c r="BE48" s="47">
        <v>-0.79588001734407521</v>
      </c>
      <c r="BF48" s="47">
        <v>12.156000000000001</v>
      </c>
      <c r="BG48" s="47">
        <v>-5.551732784983137E-2</v>
      </c>
      <c r="BH48" s="47">
        <v>0.88756104093000909</v>
      </c>
      <c r="BI48" s="47">
        <v>130.80000000000001</v>
      </c>
      <c r="BJ48" s="47">
        <v>3.974552689062913</v>
      </c>
      <c r="BK48" s="47">
        <v>3.2492048875800035</v>
      </c>
    </row>
    <row r="49" spans="1:63" x14ac:dyDescent="0.25">
      <c r="A49" s="2" t="s">
        <v>81</v>
      </c>
      <c r="B49" s="30">
        <v>40813</v>
      </c>
      <c r="C49" s="31">
        <v>371</v>
      </c>
      <c r="D49" s="42" t="s">
        <v>91</v>
      </c>
      <c r="E49" s="2" t="s">
        <v>85</v>
      </c>
      <c r="F49" s="5">
        <v>2</v>
      </c>
      <c r="G49" s="5">
        <v>2</v>
      </c>
      <c r="H49" s="3">
        <v>5.5424999999999995</v>
      </c>
      <c r="I49" s="47">
        <v>1.9837931179620998</v>
      </c>
      <c r="J49" s="47">
        <v>1.5088864345661961</v>
      </c>
      <c r="K49" s="47">
        <v>1.3830429993057436</v>
      </c>
      <c r="L49" s="47">
        <v>-6.7019178076801841E-2</v>
      </c>
      <c r="M49" s="56">
        <v>-0.74957999769110606</v>
      </c>
      <c r="N49" s="56">
        <v>-1.7212463990471711</v>
      </c>
      <c r="O49" s="56">
        <v>63.607799999999997</v>
      </c>
      <c r="P49" s="48">
        <v>71339.38</v>
      </c>
      <c r="Q49" s="47">
        <v>3.4853093609298971</v>
      </c>
      <c r="R49" s="47">
        <v>1.2124539610402758</v>
      </c>
      <c r="S49" s="47">
        <v>2.0482852273176553</v>
      </c>
      <c r="T49" s="47">
        <v>0.83583126627737947</v>
      </c>
      <c r="U49" s="47">
        <v>0.91464457241939323</v>
      </c>
      <c r="V49" s="47">
        <v>-0.29780938862088252</v>
      </c>
      <c r="W49" s="47">
        <v>0.77049999999999996</v>
      </c>
      <c r="X49" s="49">
        <v>1.38E-2</v>
      </c>
      <c r="Y49" s="47">
        <v>-1.8507808873446201</v>
      </c>
      <c r="Z49" s="47">
        <v>-1.7471469690201069</v>
      </c>
      <c r="AA49" s="47">
        <v>-0.99567862621735737</v>
      </c>
      <c r="AB49" s="47">
        <v>66.206999999999994</v>
      </c>
      <c r="AC49" s="47">
        <v>0.15044940946088059</v>
      </c>
      <c r="AD49" s="48">
        <v>61.921999999999997</v>
      </c>
      <c r="AE49" s="48">
        <v>200.59200000000001</v>
      </c>
      <c r="AF49" s="47">
        <v>-1.2291479883578558</v>
      </c>
      <c r="AG49" s="48">
        <v>1635.7760000000001</v>
      </c>
      <c r="AH49" s="47">
        <v>-1.2924298239020637</v>
      </c>
      <c r="AI49" s="47">
        <v>2.1515751491417188</v>
      </c>
      <c r="AJ49" s="47">
        <v>1.996</v>
      </c>
      <c r="AK49" s="47">
        <v>0.15044940946088059</v>
      </c>
      <c r="AL49" s="47">
        <v>28.1</v>
      </c>
      <c r="AM49" s="47">
        <v>19.2</v>
      </c>
      <c r="AN49" s="47">
        <v>0.16800000000000001</v>
      </c>
      <c r="AO49" s="47">
        <v>1.01</v>
      </c>
      <c r="AP49" s="47">
        <v>0.84199999999999997</v>
      </c>
      <c r="AQ49" s="47">
        <v>51.081000000000003</v>
      </c>
      <c r="AR49" s="47">
        <v>0.10037037037037037</v>
      </c>
      <c r="AS49" s="48">
        <v>237.56333333333336</v>
      </c>
      <c r="AT49" s="47">
        <v>1.3881012015705165</v>
      </c>
      <c r="AU49" s="47">
        <v>-0.98767820881337276</v>
      </c>
      <c r="AV49" s="47"/>
      <c r="AW49" s="47"/>
      <c r="AX49" s="47"/>
      <c r="AY49" s="47"/>
      <c r="AZ49" s="47">
        <v>1.611755162180081</v>
      </c>
      <c r="BA49" s="47">
        <v>0.57310378316399113</v>
      </c>
      <c r="BB49" s="47">
        <v>1.43187817876684</v>
      </c>
      <c r="BC49" s="47">
        <v>13.335000000000001</v>
      </c>
      <c r="BD49" s="47">
        <v>8.2170000000000005</v>
      </c>
      <c r="BE49" s="47">
        <v>-0.70996538863748193</v>
      </c>
      <c r="BF49" s="47">
        <v>13.218</v>
      </c>
      <c r="BG49" s="47">
        <v>9.4471128641644794E-2</v>
      </c>
      <c r="BH49" s="47">
        <v>1.0926153909415548</v>
      </c>
      <c r="BI49" s="47">
        <v>173.1</v>
      </c>
      <c r="BJ49" s="47">
        <v>3.8668929758176933</v>
      </c>
      <c r="BK49" s="47">
        <v>3.0050582022647729</v>
      </c>
    </row>
    <row r="50" spans="1:63" x14ac:dyDescent="0.25">
      <c r="A50" s="2" t="s">
        <v>81</v>
      </c>
      <c r="B50" s="30">
        <v>40813</v>
      </c>
      <c r="C50" s="31">
        <v>371</v>
      </c>
      <c r="D50" s="42" t="s">
        <v>91</v>
      </c>
      <c r="E50" s="2" t="s">
        <v>85</v>
      </c>
      <c r="F50" s="5">
        <v>2</v>
      </c>
      <c r="G50" s="5">
        <v>3</v>
      </c>
      <c r="H50" s="3">
        <v>5.34</v>
      </c>
      <c r="I50" s="47">
        <v>1.1961208925983806</v>
      </c>
      <c r="J50" s="47">
        <v>1.035189508908448</v>
      </c>
      <c r="K50" s="47">
        <v>0.84379319832591249</v>
      </c>
      <c r="L50" s="47">
        <v>0.59406090127041822</v>
      </c>
      <c r="M50" s="56">
        <v>-0.55595520408192367</v>
      </c>
      <c r="N50" s="56">
        <v>-1.1135092748275182</v>
      </c>
      <c r="O50" s="56">
        <v>62.481499999999997</v>
      </c>
      <c r="P50" s="48">
        <v>67921.100000000006</v>
      </c>
      <c r="Q50" s="47">
        <v>3.3235610511251612</v>
      </c>
      <c r="R50" s="47">
        <v>1.1370374547895128</v>
      </c>
      <c r="S50" s="47">
        <v>1.8833087470519974</v>
      </c>
      <c r="T50" s="47">
        <v>0.74627129226248468</v>
      </c>
      <c r="U50" s="47">
        <v>0.65759121637886064</v>
      </c>
      <c r="V50" s="47">
        <v>-0.47944623841065198</v>
      </c>
      <c r="W50" s="47">
        <v>0.8085</v>
      </c>
      <c r="X50" s="49">
        <v>1.5299999999999999E-2</v>
      </c>
      <c r="Y50" s="47">
        <v>-1.8041003475907662</v>
      </c>
      <c r="Z50" s="47">
        <v>-1.7235381958267559</v>
      </c>
      <c r="AA50" s="47">
        <v>-0.75202673363819339</v>
      </c>
      <c r="AB50" s="47">
        <v>49.938000000000002</v>
      </c>
      <c r="AC50" s="47">
        <v>-0.40011692792631215</v>
      </c>
      <c r="AD50" s="48">
        <v>52.811</v>
      </c>
      <c r="AE50" s="48">
        <v>142.79900000000001</v>
      </c>
      <c r="AF50" s="47">
        <v>-1.494850021680094</v>
      </c>
      <c r="AG50" s="48">
        <v>1377.124</v>
      </c>
      <c r="AH50" s="47">
        <v>-1.5686362358410126</v>
      </c>
      <c r="AI50" s="47">
        <v>1.9438752222848314</v>
      </c>
      <c r="AJ50" s="47">
        <v>2.0579999999999998</v>
      </c>
      <c r="AK50" s="47">
        <v>-0.40011692792631215</v>
      </c>
      <c r="AL50" s="47">
        <v>26.6</v>
      </c>
      <c r="AM50" s="47">
        <v>20.2</v>
      </c>
      <c r="AN50" s="47">
        <v>0.15</v>
      </c>
      <c r="AO50" s="47">
        <v>0.95699999999999996</v>
      </c>
      <c r="AP50" s="47">
        <v>0.80700000000000005</v>
      </c>
      <c r="AQ50" s="47">
        <v>50.814</v>
      </c>
      <c r="AR50" s="47">
        <v>0.22952453987730059</v>
      </c>
      <c r="AS50" s="48">
        <v>198.65</v>
      </c>
      <c r="AT50" s="47">
        <v>1.3499764994244727</v>
      </c>
      <c r="AU50" s="47">
        <v>-0.94811206996690889</v>
      </c>
      <c r="AV50" s="47"/>
      <c r="AW50" s="47"/>
      <c r="AX50" s="47"/>
      <c r="AY50" s="47"/>
      <c r="AZ50" s="47">
        <v>1.5290708603036134</v>
      </c>
      <c r="BA50" s="47">
        <v>0.52344296144571301</v>
      </c>
      <c r="BB50" s="47">
        <v>1.4094709819736786</v>
      </c>
      <c r="BC50" s="47">
        <v>10.999333333333333</v>
      </c>
      <c r="BD50" s="47">
        <v>7.0756666666666668</v>
      </c>
      <c r="BE50" s="47">
        <v>-0.74392398961309303</v>
      </c>
      <c r="BF50" s="47">
        <v>13.674666666666667</v>
      </c>
      <c r="BG50" s="47">
        <v>6.3583528591099864E-2</v>
      </c>
      <c r="BH50" s="47">
        <v>0.92611082975920533</v>
      </c>
      <c r="BI50" s="47">
        <v>144.66666666666666</v>
      </c>
      <c r="BJ50" s="47">
        <v>4.2628990604829333</v>
      </c>
      <c r="BK50" s="47">
        <v>3.5061833010985604</v>
      </c>
    </row>
    <row r="51" spans="1:63" x14ac:dyDescent="0.25">
      <c r="A51" s="2" t="s">
        <v>81</v>
      </c>
      <c r="B51" s="30">
        <v>40813</v>
      </c>
      <c r="C51" s="31">
        <v>371</v>
      </c>
      <c r="D51" s="42" t="s">
        <v>91</v>
      </c>
      <c r="E51" s="2" t="s">
        <v>86</v>
      </c>
      <c r="F51" s="5">
        <v>3</v>
      </c>
      <c r="G51" s="5">
        <v>1</v>
      </c>
      <c r="H51" s="3">
        <v>6.1</v>
      </c>
      <c r="I51" s="47">
        <v>3.2589936218780635</v>
      </c>
      <c r="J51" s="47">
        <v>1.3912527673505564</v>
      </c>
      <c r="K51" s="47">
        <v>1.0805904144535012</v>
      </c>
      <c r="L51" s="47">
        <v>1.4546314699523923</v>
      </c>
      <c r="M51" s="56">
        <v>-0.22694530663573742</v>
      </c>
      <c r="N51" s="56">
        <v>1.8284308426530838E-2</v>
      </c>
      <c r="O51" s="56">
        <v>74.643100000000004</v>
      </c>
      <c r="P51" s="48">
        <v>79377.7</v>
      </c>
      <c r="Q51" s="47">
        <v>3.3893775077168238</v>
      </c>
      <c r="R51" s="47">
        <v>1.417969642214737</v>
      </c>
      <c r="S51" s="47"/>
      <c r="W51" s="47">
        <v>0</v>
      </c>
      <c r="X51" s="49">
        <v>0</v>
      </c>
      <c r="Y51" s="47"/>
      <c r="Z51" s="47"/>
      <c r="AA51" s="47">
        <v>-0.98296666070121963</v>
      </c>
      <c r="AB51" s="47">
        <v>50.061</v>
      </c>
      <c r="AC51" s="47">
        <v>-1.2518119729937995</v>
      </c>
      <c r="AD51" s="48">
        <v>52.045999999999999</v>
      </c>
      <c r="AE51" s="48">
        <v>159.03700000000001</v>
      </c>
      <c r="AF51" s="47">
        <v>-1.2441251443275085</v>
      </c>
      <c r="AG51" s="48">
        <v>1406.383</v>
      </c>
      <c r="AH51" s="47">
        <v>-0.57348873863542471</v>
      </c>
      <c r="AI51" s="47">
        <v>2.7834261644706459</v>
      </c>
      <c r="AJ51" s="47">
        <v>3.7770000000000001</v>
      </c>
      <c r="AK51" s="47">
        <v>-1.2518119729937995</v>
      </c>
      <c r="AL51" s="47">
        <v>27</v>
      </c>
      <c r="AM51" s="47">
        <v>20.2</v>
      </c>
      <c r="AN51" s="47">
        <v>0.14299999999999999</v>
      </c>
      <c r="AO51" s="47">
        <v>1.056</v>
      </c>
      <c r="AP51" s="47">
        <v>0.91400000000000003</v>
      </c>
      <c r="AQ51" s="47">
        <v>51.970999999999997</v>
      </c>
      <c r="AR51" s="47">
        <v>0.18635642517186674</v>
      </c>
      <c r="AS51" s="48">
        <v>256.87</v>
      </c>
      <c r="AT51" s="47">
        <v>1.3578205439383639</v>
      </c>
      <c r="AU51" s="47">
        <v>-1.0518928417789353</v>
      </c>
      <c r="AV51" s="47"/>
      <c r="AW51" s="47"/>
      <c r="AX51" s="47"/>
      <c r="AY51" s="47"/>
      <c r="AZ51" s="47">
        <v>1.705007959333336</v>
      </c>
      <c r="BA51" s="47">
        <v>0.78965120879340955</v>
      </c>
      <c r="BB51" s="47">
        <v>1.3392327482989612</v>
      </c>
      <c r="BC51" s="47">
        <v>15.045999999999999</v>
      </c>
      <c r="BD51" s="47">
        <v>10.723000000000001</v>
      </c>
      <c r="BE51" s="47">
        <v>-0.61261017366127057</v>
      </c>
      <c r="BF51" s="47">
        <v>15.715999999999999</v>
      </c>
      <c r="BG51" s="47">
        <v>0.19645254170338911</v>
      </c>
      <c r="BH51" s="47">
        <v>1.2130393712509595</v>
      </c>
      <c r="BI51" s="47">
        <v>209.9</v>
      </c>
      <c r="BJ51" s="47">
        <v>4.0184606183667428</v>
      </c>
      <c r="BK51" s="47">
        <v>3.2772301294848627</v>
      </c>
    </row>
    <row r="52" spans="1:63" x14ac:dyDescent="0.25">
      <c r="A52" s="2" t="s">
        <v>81</v>
      </c>
      <c r="B52" s="30">
        <v>40813</v>
      </c>
      <c r="C52" s="31">
        <v>371</v>
      </c>
      <c r="D52" s="42" t="s">
        <v>91</v>
      </c>
      <c r="E52" s="2" t="s">
        <v>86</v>
      </c>
      <c r="F52" s="5">
        <v>3</v>
      </c>
      <c r="G52" s="5">
        <v>2</v>
      </c>
      <c r="H52" s="3">
        <v>5.8550000000000004</v>
      </c>
      <c r="I52" s="47">
        <v>2.922950589362268</v>
      </c>
      <c r="J52" s="47">
        <v>1.1619367052457805</v>
      </c>
      <c r="K52" s="47">
        <v>0.8427340189482696</v>
      </c>
      <c r="L52" s="47">
        <v>1.5049463550535815</v>
      </c>
      <c r="M52" s="56">
        <v>-0.43062609038495414</v>
      </c>
      <c r="N52" s="56">
        <v>-8.6186147616283335E-2</v>
      </c>
      <c r="O52" s="56">
        <v>133.61425</v>
      </c>
      <c r="P52" s="48">
        <v>140333.70000000001</v>
      </c>
      <c r="Q52" s="47">
        <v>3.8507395464053373</v>
      </c>
      <c r="R52" s="47">
        <v>1.2662316966898932</v>
      </c>
      <c r="S52" s="47">
        <v>2.0045500706503105</v>
      </c>
      <c r="T52" s="47">
        <v>0.73831837396041744</v>
      </c>
      <c r="U52" s="47">
        <v>0.56499727975796443</v>
      </c>
      <c r="V52" s="47">
        <v>-0.70123441693192889</v>
      </c>
      <c r="W52" s="47">
        <v>0.42849999999999999</v>
      </c>
      <c r="X52" s="49">
        <v>1.66E-2</v>
      </c>
      <c r="Y52" s="47">
        <v>-2.3372421683184261</v>
      </c>
      <c r="Z52" s="47">
        <v>-1.4134126953282451</v>
      </c>
      <c r="AA52" s="47">
        <v>-1.2757241303992111</v>
      </c>
      <c r="AB52" s="47">
        <v>92.275000000000006</v>
      </c>
      <c r="AC52" s="47">
        <v>-0.51004152057516539</v>
      </c>
      <c r="AD52" s="48">
        <v>64.962999999999994</v>
      </c>
      <c r="AE52" s="48">
        <v>277.38099999999997</v>
      </c>
      <c r="AF52" s="47">
        <v>-1.0132282657337552</v>
      </c>
      <c r="AG52" s="48">
        <v>2124.2170000000001</v>
      </c>
      <c r="AH52" s="47">
        <v>-0.73282827159698616</v>
      </c>
      <c r="AI52" s="47">
        <v>2.4180774559562273</v>
      </c>
      <c r="AJ52" s="47">
        <v>4.0990000000000002</v>
      </c>
      <c r="AK52" s="47">
        <v>-0.51004152057516539</v>
      </c>
      <c r="AL52" s="47">
        <v>28.1</v>
      </c>
      <c r="AM52" s="47">
        <v>19.899999999999999</v>
      </c>
      <c r="AN52" s="47">
        <v>0.16</v>
      </c>
      <c r="AO52" s="47">
        <v>1.03</v>
      </c>
      <c r="AP52" s="47">
        <v>0.87</v>
      </c>
      <c r="AQ52" s="47">
        <v>48.625999999999998</v>
      </c>
      <c r="AR52" s="47">
        <v>0.15766158315177922</v>
      </c>
      <c r="AS52" s="48">
        <v>192.85</v>
      </c>
      <c r="AT52" s="47">
        <v>1.3060817456579772</v>
      </c>
      <c r="AU52" s="47">
        <v>-0.97913789754408354</v>
      </c>
      <c r="AV52" s="47"/>
      <c r="AW52" s="47"/>
      <c r="AX52" s="47"/>
      <c r="AY52" s="47"/>
      <c r="AZ52" s="47">
        <v>1.6336805011103557</v>
      </c>
      <c r="BA52" s="47">
        <v>0.85660806843693615</v>
      </c>
      <c r="BB52" s="47">
        <v>1.269723035884629</v>
      </c>
      <c r="BC52" s="47">
        <v>13.816000000000001</v>
      </c>
      <c r="BD52" s="47">
        <v>9.2840000000000007</v>
      </c>
      <c r="BE52" s="47">
        <v>-0.67366413907124856</v>
      </c>
      <c r="BF52" s="47">
        <v>17.018000000000001</v>
      </c>
      <c r="BG52" s="47">
        <v>4.9605612594973147E-2</v>
      </c>
      <c r="BH52" s="47">
        <v>1.0803378232475671</v>
      </c>
      <c r="BI52" s="47">
        <v>170.6</v>
      </c>
      <c r="BJ52" s="47">
        <v>4.1232829379562803</v>
      </c>
      <c r="BK52" s="47">
        <v>3.4633477267097077</v>
      </c>
    </row>
    <row r="53" spans="1:63" x14ac:dyDescent="0.25">
      <c r="A53" s="2" t="s">
        <v>81</v>
      </c>
      <c r="B53" s="30">
        <v>40813</v>
      </c>
      <c r="C53" s="31">
        <v>371</v>
      </c>
      <c r="D53" s="42" t="s">
        <v>91</v>
      </c>
      <c r="E53" s="2" t="s">
        <v>86</v>
      </c>
      <c r="F53" s="5">
        <v>3</v>
      </c>
      <c r="G53" s="5">
        <v>3</v>
      </c>
      <c r="H53" s="3">
        <v>5.9274999999999993</v>
      </c>
      <c r="I53" s="47">
        <v>3.0414246638472369</v>
      </c>
      <c r="J53" s="47">
        <v>1.2996162399984132</v>
      </c>
      <c r="K53" s="47">
        <v>0.97211022840283057</v>
      </c>
      <c r="L53" s="47">
        <v>1.4002097701620617</v>
      </c>
      <c r="M53" s="56">
        <v>-1.3010299956639813</v>
      </c>
      <c r="N53" s="56">
        <v>4.7511555910010198E-3</v>
      </c>
      <c r="O53" s="56">
        <v>83.586799999999997</v>
      </c>
      <c r="P53" s="48">
        <v>88897</v>
      </c>
      <c r="Q53" s="47">
        <v>3.3856105629053466</v>
      </c>
      <c r="R53" s="47">
        <v>1.3215984304653439</v>
      </c>
      <c r="S53" s="47">
        <v>2.0900911473540313</v>
      </c>
      <c r="T53" s="47">
        <v>0.7684927168886877</v>
      </c>
      <c r="W53" s="47">
        <v>0.11175</v>
      </c>
      <c r="X53" s="49">
        <v>1.685E-2</v>
      </c>
      <c r="Y53" s="47"/>
      <c r="Z53" s="47"/>
      <c r="AA53" s="47">
        <v>-1.01923935798567</v>
      </c>
      <c r="AB53" s="47">
        <v>74.335499999999996</v>
      </c>
      <c r="AC53" s="47">
        <v>-0.41755783681839476</v>
      </c>
      <c r="AD53" s="48">
        <v>58.515000000000008</v>
      </c>
      <c r="AE53" s="48">
        <v>187.44549999999998</v>
      </c>
      <c r="AF53" s="47">
        <v>-1.2006594505464183</v>
      </c>
      <c r="AG53" s="48">
        <v>1643.6545000000001</v>
      </c>
      <c r="AH53" s="47">
        <v>-0.8984820447515901</v>
      </c>
      <c r="AI53" s="47">
        <v>2.2681647744339584</v>
      </c>
      <c r="AJ53" s="47">
        <v>4.0596666666666668</v>
      </c>
      <c r="AK53" s="47">
        <v>-0.41755783681839476</v>
      </c>
      <c r="AL53" s="47">
        <v>26.6</v>
      </c>
      <c r="AM53" s="47">
        <v>20.100000000000001</v>
      </c>
      <c r="AN53" s="47">
        <v>0.14599999999999999</v>
      </c>
      <c r="AO53" s="47">
        <v>1.028</v>
      </c>
      <c r="AP53" s="47">
        <v>0.88200000000000001</v>
      </c>
      <c r="AQ53" s="47">
        <v>47.93</v>
      </c>
      <c r="AR53" s="47">
        <v>0.3863325740318907</v>
      </c>
      <c r="AS53" s="48">
        <v>256.18</v>
      </c>
      <c r="AT53" s="47">
        <v>1.3778342244705486</v>
      </c>
      <c r="AU53" s="47">
        <v>-1.0307109968448971</v>
      </c>
      <c r="AV53" s="47"/>
      <c r="AW53" s="47"/>
      <c r="AX53" s="47"/>
      <c r="AY53" s="47"/>
      <c r="AZ53" s="47">
        <v>1.5692802511109298</v>
      </c>
      <c r="BA53" s="47">
        <v>0.66332393362821229</v>
      </c>
      <c r="BB53" s="47">
        <v>1.2698397095768394</v>
      </c>
      <c r="BC53" s="47">
        <v>11.603</v>
      </c>
      <c r="BD53" s="47">
        <v>8.1</v>
      </c>
      <c r="BE53" s="47">
        <v>-0.73754891026957059</v>
      </c>
      <c r="BF53" s="47">
        <v>15.544</v>
      </c>
      <c r="BG53" s="47">
        <v>0.13861843389949247</v>
      </c>
      <c r="BH53" s="47">
        <v>1.0178677189635057</v>
      </c>
      <c r="BI53" s="47">
        <v>159.30000000000001</v>
      </c>
      <c r="BJ53" s="47">
        <v>4.1089289813170327</v>
      </c>
      <c r="BK53" s="47">
        <v>3.4057239960677181</v>
      </c>
    </row>
    <row r="54" spans="1:63" x14ac:dyDescent="0.25">
      <c r="A54" s="2" t="s">
        <v>81</v>
      </c>
      <c r="B54" s="30">
        <v>40813</v>
      </c>
      <c r="C54" s="31">
        <v>371</v>
      </c>
      <c r="D54" s="42" t="s">
        <v>91</v>
      </c>
      <c r="E54" s="2" t="s">
        <v>87</v>
      </c>
      <c r="F54" s="5">
        <v>4</v>
      </c>
      <c r="G54" s="5">
        <v>1</v>
      </c>
      <c r="H54" s="3">
        <v>5.59</v>
      </c>
      <c r="I54" s="47">
        <v>2.471680348055501</v>
      </c>
      <c r="J54" s="47">
        <v>1.109646031090973</v>
      </c>
      <c r="K54" s="47">
        <v>0.83397537127990617</v>
      </c>
      <c r="L54" s="47">
        <v>1.1437016294247697</v>
      </c>
      <c r="M54" s="56">
        <v>-0.20204035626280387</v>
      </c>
      <c r="N54" s="56">
        <v>-0.19246497193114673</v>
      </c>
      <c r="O54" s="56">
        <v>62.309699999999999</v>
      </c>
      <c r="P54" s="48">
        <v>70850.179999999993</v>
      </c>
      <c r="Q54" s="47">
        <v>3.4474698358854887</v>
      </c>
      <c r="R54" s="47">
        <v>1.1640552918934517</v>
      </c>
      <c r="S54" s="47">
        <v>1.9046235927529473</v>
      </c>
      <c r="T54" s="47">
        <v>0.74056830085949577</v>
      </c>
      <c r="U54" s="47">
        <v>0.60510024363657167</v>
      </c>
      <c r="V54" s="47">
        <v>-0.55895504825687992</v>
      </c>
      <c r="W54" s="47">
        <v>0.71360000000000001</v>
      </c>
      <c r="X54" s="49">
        <v>1.5599999999999999E-2</v>
      </c>
      <c r="Y54" s="47">
        <v>-1.9829666607012197</v>
      </c>
      <c r="Z54" s="47">
        <v>-1.6595558851598817</v>
      </c>
      <c r="AA54" s="47">
        <v>-0.66354026615147055</v>
      </c>
      <c r="AB54" s="47">
        <v>47.912999999999997</v>
      </c>
      <c r="AC54" s="47">
        <v>-0.26841123481326129</v>
      </c>
      <c r="AD54" s="48">
        <v>50.475999999999999</v>
      </c>
      <c r="AE54" s="48">
        <v>150.95400000000001</v>
      </c>
      <c r="AF54" s="47">
        <v>-1.585026652029182</v>
      </c>
      <c r="AG54" s="48">
        <v>1325.826</v>
      </c>
      <c r="AH54" s="47">
        <v>-1.0132282657337552</v>
      </c>
      <c r="AI54" s="47">
        <v>2.1242302590365858</v>
      </c>
      <c r="AJ54" s="47">
        <v>1.9390000000000001</v>
      </c>
      <c r="AK54" s="47">
        <v>-0.26841123481326129</v>
      </c>
      <c r="AL54" s="47">
        <v>27</v>
      </c>
      <c r="AM54" s="47">
        <v>19.8</v>
      </c>
      <c r="AN54" s="47">
        <v>0.153</v>
      </c>
      <c r="AO54" s="47">
        <v>1.0580000000000001</v>
      </c>
      <c r="AP54" s="47">
        <v>0.90500000000000003</v>
      </c>
      <c r="AQ54" s="47">
        <v>52.113</v>
      </c>
      <c r="AR54" s="47">
        <v>0.95501183898973951</v>
      </c>
      <c r="AS54" s="48">
        <v>182.12</v>
      </c>
      <c r="AT54" s="47">
        <v>1.5327161695860267</v>
      </c>
      <c r="AU54" s="47">
        <v>-0.72764147205012542</v>
      </c>
      <c r="AV54" s="47"/>
      <c r="AW54" s="47"/>
      <c r="AX54" s="47"/>
      <c r="AY54" s="47"/>
      <c r="AZ54" s="47">
        <v>1.5651746127823976</v>
      </c>
      <c r="BA54" s="47">
        <v>0.62366270735620455</v>
      </c>
      <c r="BB54" s="47">
        <v>1.2318771873464782</v>
      </c>
      <c r="BC54" s="47">
        <v>12.673999999999999</v>
      </c>
      <c r="BD54" s="47">
        <v>7.343</v>
      </c>
      <c r="BE54" s="47">
        <v>-0.69464863055337622</v>
      </c>
      <c r="BF54" s="47">
        <v>12.749000000000001</v>
      </c>
      <c r="BG54" s="47">
        <v>6.069784035361165E-2</v>
      </c>
      <c r="BH54" s="47">
        <v>0.93668963633227242</v>
      </c>
      <c r="BI54" s="47">
        <v>155</v>
      </c>
      <c r="BJ54" s="47">
        <v>4.1507116105451791</v>
      </c>
      <c r="BK54" s="47">
        <v>3.6987407983061207</v>
      </c>
    </row>
    <row r="55" spans="1:63" x14ac:dyDescent="0.25">
      <c r="A55" s="2" t="s">
        <v>81</v>
      </c>
      <c r="B55" s="30">
        <v>40813</v>
      </c>
      <c r="C55" s="31">
        <v>371</v>
      </c>
      <c r="D55" s="42" t="s">
        <v>91</v>
      </c>
      <c r="E55" s="2" t="s">
        <v>87</v>
      </c>
      <c r="F55" s="5">
        <v>4</v>
      </c>
      <c r="G55" s="5">
        <v>2</v>
      </c>
      <c r="H55" s="3">
        <v>5.83</v>
      </c>
      <c r="I55" s="47">
        <v>3.0643452826733641</v>
      </c>
      <c r="J55" s="47">
        <v>1.2851520785250914</v>
      </c>
      <c r="K55" s="47">
        <v>0.95342139968103523</v>
      </c>
      <c r="L55" s="47">
        <v>1.7316129367486812</v>
      </c>
      <c r="M55" s="56">
        <v>-0.53313237964589055</v>
      </c>
      <c r="N55" s="56">
        <v>0.33061666729443834</v>
      </c>
      <c r="O55" s="56">
        <v>88.2851</v>
      </c>
      <c r="P55" s="48">
        <v>97721.81</v>
      </c>
      <c r="Q55" s="47">
        <v>3.5444241438778556</v>
      </c>
      <c r="R55" s="47">
        <v>1.1436392352745433</v>
      </c>
      <c r="S55" s="47">
        <v>1.9909818271656528</v>
      </c>
      <c r="T55" s="47">
        <v>0.8473425918911095</v>
      </c>
      <c r="U55" s="47">
        <v>1.0382743370155152</v>
      </c>
      <c r="V55" s="47">
        <v>-0.10536489825902809</v>
      </c>
      <c r="W55" s="47">
        <v>0.96289999999999998</v>
      </c>
      <c r="X55" s="49">
        <v>1.38E-2</v>
      </c>
      <c r="Y55" s="47">
        <v>-1.9788107009300619</v>
      </c>
      <c r="Z55" s="47">
        <v>-1.8446639625349381</v>
      </c>
      <c r="AA55" s="47">
        <v>-1.1487416512809248</v>
      </c>
      <c r="AB55" s="47">
        <v>71.207999999999998</v>
      </c>
      <c r="AC55" s="47">
        <v>0.31365634661803143</v>
      </c>
      <c r="AD55" s="48">
        <v>57.761000000000003</v>
      </c>
      <c r="AE55" s="48">
        <v>200.946</v>
      </c>
      <c r="AF55" s="47">
        <v>-1.1487416512809248</v>
      </c>
      <c r="AG55" s="48">
        <v>1771.1489999999999</v>
      </c>
      <c r="AH55" s="47">
        <v>-1.0757207139381184</v>
      </c>
      <c r="AI55" s="47">
        <v>2.1556183889258782</v>
      </c>
      <c r="AJ55" s="47">
        <v>2.698</v>
      </c>
      <c r="AK55" s="47">
        <v>0.31365634661803143</v>
      </c>
      <c r="AL55" s="47">
        <v>28.1</v>
      </c>
      <c r="AM55" s="47">
        <v>19.5</v>
      </c>
      <c r="AN55" s="47">
        <v>0.16400000000000001</v>
      </c>
      <c r="AO55" s="47">
        <v>1.012</v>
      </c>
      <c r="AP55" s="47">
        <v>0.84799999999999998</v>
      </c>
      <c r="AQ55" s="47">
        <v>53.601999999999997</v>
      </c>
      <c r="AR55" s="47">
        <v>1.2525773195876289</v>
      </c>
      <c r="AS55" s="48">
        <v>218.56</v>
      </c>
      <c r="AT55" s="47">
        <v>1.8761774123619306</v>
      </c>
      <c r="AU55" s="47">
        <v>-0.46339326963950805</v>
      </c>
      <c r="AV55" s="47"/>
      <c r="AW55" s="47"/>
      <c r="AX55" s="47"/>
      <c r="AY55" s="47"/>
      <c r="AZ55" s="47">
        <v>1.5618603377428113</v>
      </c>
      <c r="BA55" s="47">
        <v>0.66140248255949563</v>
      </c>
      <c r="BB55" s="47">
        <v>1.2696141121515849</v>
      </c>
      <c r="BC55" s="47">
        <v>11.714333333333334</v>
      </c>
      <c r="BD55" s="47">
        <v>8.0150000000000006</v>
      </c>
      <c r="BE55" s="47">
        <v>-0.64781748188863753</v>
      </c>
      <c r="BF55" s="47">
        <v>13.021333333333333</v>
      </c>
      <c r="BG55" s="47">
        <v>0.17609125905568124</v>
      </c>
      <c r="BH55" s="47">
        <v>1.0246361532592851</v>
      </c>
      <c r="BI55" s="47">
        <v>130.36666666666667</v>
      </c>
      <c r="BJ55" s="47">
        <v>4.0544186034763472</v>
      </c>
      <c r="BK55" s="47">
        <v>3.9227560126808951</v>
      </c>
    </row>
    <row r="56" spans="1:63" x14ac:dyDescent="0.25">
      <c r="A56" s="2" t="s">
        <v>81</v>
      </c>
      <c r="B56" s="30">
        <v>40813</v>
      </c>
      <c r="C56" s="31">
        <v>371</v>
      </c>
      <c r="D56" s="42" t="s">
        <v>91</v>
      </c>
      <c r="E56" s="2" t="s">
        <v>87</v>
      </c>
      <c r="F56" s="5">
        <v>4</v>
      </c>
      <c r="G56" s="5">
        <v>3</v>
      </c>
      <c r="H56" s="3">
        <v>5.5724999999999998</v>
      </c>
      <c r="I56" s="47">
        <v>2.9446519153137771</v>
      </c>
      <c r="J56" s="47">
        <v>0.92706224349300004</v>
      </c>
      <c r="K56" s="47">
        <v>0.62288722744912439</v>
      </c>
      <c r="L56" s="47">
        <v>0.98398692196518966</v>
      </c>
      <c r="M56" s="56">
        <v>-0.40560744962457329</v>
      </c>
      <c r="N56" s="56">
        <v>-4.8662481204082321E-2</v>
      </c>
      <c r="O56" s="56">
        <v>60.971600000000002</v>
      </c>
      <c r="P56" s="48">
        <v>69981.91</v>
      </c>
      <c r="Q56" s="47">
        <v>3.3233983533516525</v>
      </c>
      <c r="R56" s="47">
        <v>1.2166935991697543</v>
      </c>
      <c r="S56" s="47">
        <v>2.0721811258112717</v>
      </c>
      <c r="T56" s="47">
        <v>0.85548752664151728</v>
      </c>
      <c r="U56" s="47">
        <v>0.90662052620996647</v>
      </c>
      <c r="V56" s="47">
        <v>-0.31007307295978781</v>
      </c>
      <c r="W56" s="47">
        <v>0.58650000000000002</v>
      </c>
      <c r="X56" s="49">
        <v>1.52E-2</v>
      </c>
      <c r="Y56" s="47">
        <v>-2.2006594505464183</v>
      </c>
      <c r="Z56" s="47">
        <v>-1.5867002359187481</v>
      </c>
      <c r="AA56" s="47">
        <v>-0.89962945488243706</v>
      </c>
      <c r="AB56" s="47">
        <v>45.448999999999998</v>
      </c>
      <c r="AC56" s="47">
        <v>-0.18375870000821692</v>
      </c>
      <c r="AD56" s="48">
        <v>47.581000000000003</v>
      </c>
      <c r="AE56" s="48">
        <v>125.15300000000001</v>
      </c>
      <c r="AF56" s="47">
        <v>-1.3279021420642825</v>
      </c>
      <c r="AG56" s="48">
        <v>1274.018</v>
      </c>
      <c r="AH56" s="47">
        <v>-0.96657624451305035</v>
      </c>
      <c r="AI56" s="47">
        <v>2.0731866097643925</v>
      </c>
      <c r="AJ56" s="47">
        <v>3.1989999999999998</v>
      </c>
      <c r="AK56" s="47">
        <v>-0.18375870000821692</v>
      </c>
      <c r="AL56" s="47">
        <v>26.6</v>
      </c>
      <c r="AM56" s="47">
        <v>20</v>
      </c>
      <c r="AN56" s="47">
        <v>0.13300000000000001</v>
      </c>
      <c r="AO56" s="47">
        <v>1.014</v>
      </c>
      <c r="AP56" s="47">
        <v>0.88100000000000001</v>
      </c>
      <c r="AQ56" s="47">
        <v>50.816000000000003</v>
      </c>
      <c r="AR56" s="47">
        <v>1.0573951434878588</v>
      </c>
      <c r="AS56" s="48">
        <v>238.65</v>
      </c>
      <c r="AT56" s="47">
        <v>1.7454573645667923</v>
      </c>
      <c r="AU56" s="47">
        <v>-0.63230407413547041</v>
      </c>
      <c r="AV56" s="47"/>
      <c r="AW56" s="47"/>
      <c r="AX56" s="47"/>
      <c r="AY56" s="47"/>
      <c r="AZ56" s="47">
        <v>1.5846025736309057</v>
      </c>
      <c r="BA56" s="47">
        <v>0.65561858354122216</v>
      </c>
      <c r="BB56" s="47">
        <v>1.2659257477643107</v>
      </c>
      <c r="BC56" s="47">
        <v>12.891999999999999</v>
      </c>
      <c r="BD56" s="47">
        <v>8.0210000000000008</v>
      </c>
      <c r="BE56" s="47">
        <v>-0.68824613894424569</v>
      </c>
      <c r="BF56" s="47">
        <v>14.282999999999999</v>
      </c>
      <c r="BG56" s="47">
        <v>0.10551018476997394</v>
      </c>
      <c r="BH56" s="47">
        <v>0.9819997141298783</v>
      </c>
      <c r="BI56" s="47">
        <v>161.4</v>
      </c>
      <c r="BJ56" s="47">
        <v>4.4506991952092623</v>
      </c>
      <c r="BK56" s="47">
        <v>4.122570137117668</v>
      </c>
    </row>
    <row r="57" spans="1:63" x14ac:dyDescent="0.25">
      <c r="A57" s="2" t="s">
        <v>81</v>
      </c>
      <c r="B57" s="30">
        <v>40813</v>
      </c>
      <c r="C57" s="31">
        <v>371</v>
      </c>
      <c r="D57" s="42" t="s">
        <v>91</v>
      </c>
      <c r="E57" s="2" t="s">
        <v>88</v>
      </c>
      <c r="F57" s="5">
        <v>5</v>
      </c>
      <c r="G57" s="5">
        <v>1</v>
      </c>
      <c r="H57" s="3">
        <v>5.7824999999999998</v>
      </c>
      <c r="I57" s="47">
        <v>2.7238085468355835</v>
      </c>
      <c r="J57" s="47">
        <v>1.108767917678082</v>
      </c>
      <c r="K57" s="47">
        <v>0.75350645699096996</v>
      </c>
      <c r="L57" s="47">
        <v>1.1717264536532312</v>
      </c>
      <c r="M57" s="56">
        <v>-0.4841261562883209</v>
      </c>
      <c r="N57" s="56">
        <v>3.422726077055066E-2</v>
      </c>
      <c r="O57" s="56">
        <v>63.118000000000002</v>
      </c>
      <c r="P57" s="48">
        <v>72504.05</v>
      </c>
      <c r="Q57" s="47">
        <v>3.4972397674252687</v>
      </c>
      <c r="R57" s="47">
        <v>1.1525940779274697</v>
      </c>
      <c r="S57" s="47">
        <v>1.8989324090532353</v>
      </c>
      <c r="T57" s="47">
        <v>0.74633833112576553</v>
      </c>
      <c r="U57" s="47">
        <v>0.47297573459422826</v>
      </c>
      <c r="V57" s="47">
        <v>-0.67961834333324145</v>
      </c>
      <c r="W57" s="47">
        <v>0.46820000000000001</v>
      </c>
      <c r="X57" s="49">
        <v>1.6E-2</v>
      </c>
      <c r="Y57" s="47">
        <v>-2.283996656365201</v>
      </c>
      <c r="Z57" s="47">
        <v>-1.4672456210075022</v>
      </c>
      <c r="AA57" s="47">
        <v>-1.0969100130080565</v>
      </c>
      <c r="AB57" s="47">
        <v>53.564</v>
      </c>
      <c r="AC57" s="47">
        <v>-0.34775365899667682</v>
      </c>
      <c r="AD57" s="48">
        <v>44.610999999999997</v>
      </c>
      <c r="AE57" s="48">
        <v>158.941</v>
      </c>
      <c r="AF57" s="47">
        <v>-1.1249387366082999</v>
      </c>
      <c r="AG57" s="48">
        <v>1309.2619999999999</v>
      </c>
      <c r="AH57" s="47">
        <v>-1.0362121726544447</v>
      </c>
      <c r="AI57" s="47">
        <v>2.254132192731388</v>
      </c>
      <c r="AJ57" s="47">
        <v>2.6429999999999998</v>
      </c>
      <c r="AK57" s="47">
        <v>-0.34775365899667682</v>
      </c>
      <c r="AL57" s="47">
        <v>27</v>
      </c>
      <c r="AM57" s="47">
        <v>19.2</v>
      </c>
      <c r="AN57" s="47">
        <v>0.17899999999999999</v>
      </c>
      <c r="AO57" s="47">
        <v>1.0289999999999999</v>
      </c>
      <c r="AP57" s="47">
        <v>0.85</v>
      </c>
      <c r="AQ57" s="47">
        <v>54.02</v>
      </c>
      <c r="AR57" s="47">
        <v>11.088680605623649</v>
      </c>
      <c r="AS57" s="48">
        <v>122.62</v>
      </c>
      <c r="AT57" s="47">
        <v>1.3341319323278291</v>
      </c>
      <c r="AU57" s="47">
        <v>-0.75442937946338651</v>
      </c>
      <c r="AV57" s="47"/>
      <c r="AW57" s="47"/>
      <c r="AX57" s="47"/>
      <c r="AY57" s="47"/>
      <c r="AZ57" s="47">
        <v>1.4865863151432628</v>
      </c>
      <c r="BA57" s="47">
        <v>0.505014240084107</v>
      </c>
      <c r="BB57" s="47">
        <v>1.1903036782675815</v>
      </c>
      <c r="BC57" s="47">
        <v>8.9079999999999995</v>
      </c>
      <c r="BD57" s="47">
        <v>6.5919999999999996</v>
      </c>
      <c r="BE57" s="47">
        <v>-0.75945075171740029</v>
      </c>
      <c r="BF57" s="47">
        <v>10.714</v>
      </c>
      <c r="BG57" s="47">
        <v>3.8222638368718462E-2</v>
      </c>
      <c r="BH57" s="47">
        <v>1.0268599859845615</v>
      </c>
      <c r="BI57" s="47">
        <v>161.30000000000001</v>
      </c>
      <c r="BJ57" s="47">
        <v>3.9797933941131336</v>
      </c>
      <c r="BK57" s="47">
        <v>3.5806254753368592</v>
      </c>
    </row>
    <row r="58" spans="1:63" x14ac:dyDescent="0.25">
      <c r="A58" s="2" t="s">
        <v>81</v>
      </c>
      <c r="B58" s="30">
        <v>40813</v>
      </c>
      <c r="C58" s="31">
        <v>371</v>
      </c>
      <c r="D58" s="42" t="s">
        <v>91</v>
      </c>
      <c r="E58" s="2" t="s">
        <v>88</v>
      </c>
      <c r="F58" s="5">
        <v>5</v>
      </c>
      <c r="G58" s="5">
        <v>2</v>
      </c>
      <c r="H58" s="3">
        <v>5.5149999999999997</v>
      </c>
      <c r="I58" s="47">
        <v>1.4908149793838605</v>
      </c>
      <c r="J58" s="47">
        <v>1.0541149005105859</v>
      </c>
      <c r="K58" s="47">
        <v>0.87273882747266884</v>
      </c>
      <c r="L58" s="47">
        <v>0.58602438238697574</v>
      </c>
      <c r="M58" s="56">
        <v>-0.50307035192678506</v>
      </c>
      <c r="N58" s="56">
        <v>-0.8477116556169435</v>
      </c>
      <c r="O58" s="56">
        <v>74.181100000000001</v>
      </c>
      <c r="P58" s="48">
        <v>86192.56</v>
      </c>
      <c r="Q58" s="47">
        <v>3.3679886351680781</v>
      </c>
      <c r="R58" s="47">
        <v>1.1149444157125847</v>
      </c>
      <c r="S58" s="47">
        <v>1.9462901112392432</v>
      </c>
      <c r="T58" s="47">
        <v>0.83134569552665849</v>
      </c>
      <c r="W58" s="47">
        <v>0.56930000000000003</v>
      </c>
      <c r="X58" s="49">
        <v>1.6299999999999999E-2</v>
      </c>
      <c r="Y58" s="47">
        <v>-1.8210230527068305</v>
      </c>
      <c r="Z58" s="47">
        <v>-1.5436339668709569</v>
      </c>
      <c r="AA58" s="47">
        <v>-1.0861861476162833</v>
      </c>
      <c r="AB58" s="47">
        <v>56.798999999999999</v>
      </c>
      <c r="AC58" s="47">
        <v>-0.34198860334288755</v>
      </c>
      <c r="AD58" s="48">
        <v>51.845999999999997</v>
      </c>
      <c r="AE58" s="48">
        <v>168.375</v>
      </c>
      <c r="AF58" s="47">
        <v>-1.1611509092627446</v>
      </c>
      <c r="AG58" s="48">
        <v>1550.9090000000001</v>
      </c>
      <c r="AH58" s="47">
        <v>-1.2839966563652008</v>
      </c>
      <c r="AI58" s="47">
        <v>2.1493761694913314</v>
      </c>
      <c r="AJ58" s="47">
        <v>3.1139999999999999</v>
      </c>
      <c r="AK58" s="47">
        <v>-0.34198860334288755</v>
      </c>
      <c r="AL58" s="47">
        <v>28.1</v>
      </c>
      <c r="AM58" s="47">
        <v>19.399999999999999</v>
      </c>
      <c r="AN58" s="47">
        <v>0.21099999999999999</v>
      </c>
      <c r="AO58" s="47">
        <v>0.96499999999999997</v>
      </c>
      <c r="AP58" s="47">
        <v>0.754</v>
      </c>
      <c r="AQ58" s="47">
        <v>53.192999999999998</v>
      </c>
      <c r="AR58" s="47">
        <v>15.281743050338093</v>
      </c>
      <c r="AS58" s="48">
        <v>120.77</v>
      </c>
      <c r="AT58" s="47">
        <v>1.1989593386702027</v>
      </c>
      <c r="AU58" s="47">
        <v>-0.88299972763027579</v>
      </c>
      <c r="AV58" s="47"/>
      <c r="AW58" s="47"/>
      <c r="AX58" s="47"/>
      <c r="AY58" s="47"/>
      <c r="AZ58" s="47">
        <v>1.471804931575037</v>
      </c>
      <c r="BA58" s="47">
        <v>0.46982201597816303</v>
      </c>
      <c r="BB58" s="47">
        <v>1.1339538445179571</v>
      </c>
      <c r="BC58" s="47">
        <v>8.0150000000000006</v>
      </c>
      <c r="BD58" s="47">
        <v>5.8570000000000002</v>
      </c>
      <c r="BE58" s="47">
        <v>-0.81815641205522749</v>
      </c>
      <c r="BF58" s="47">
        <v>8.1980000000000004</v>
      </c>
      <c r="BG58" s="47">
        <v>-0.12959609472097294</v>
      </c>
      <c r="BH58" s="47">
        <v>0.96913623359671253</v>
      </c>
      <c r="BI58" s="47">
        <v>148.30000000000001</v>
      </c>
      <c r="BJ58" s="47">
        <v>4.0278441657898929</v>
      </c>
      <c r="BK58" s="47">
        <v>3.3262205111975338</v>
      </c>
    </row>
    <row r="59" spans="1:63" x14ac:dyDescent="0.25">
      <c r="A59" s="2" t="s">
        <v>81</v>
      </c>
      <c r="B59" s="30">
        <v>40813</v>
      </c>
      <c r="C59" s="31">
        <v>371</v>
      </c>
      <c r="D59" s="42" t="s">
        <v>91</v>
      </c>
      <c r="E59" s="2" t="s">
        <v>88</v>
      </c>
      <c r="F59" s="5">
        <v>5</v>
      </c>
      <c r="G59" s="5">
        <v>3</v>
      </c>
      <c r="H59" s="3">
        <v>5.5824999999999996</v>
      </c>
      <c r="I59" s="47">
        <v>2.5076980403664062</v>
      </c>
      <c r="J59" s="47">
        <v>1.1746411926604485</v>
      </c>
      <c r="K59" s="47">
        <v>0.96517817414370999</v>
      </c>
      <c r="L59" s="47">
        <v>0.99038325890623358</v>
      </c>
      <c r="M59" s="56">
        <v>-0.50307035192678506</v>
      </c>
      <c r="N59" s="56">
        <v>-0.25806092227080107</v>
      </c>
      <c r="O59" s="56">
        <v>76.434899999999999</v>
      </c>
      <c r="P59" s="48">
        <v>83337.27</v>
      </c>
      <c r="Q59" s="47">
        <v>3.3819887494401404</v>
      </c>
      <c r="R59" s="47">
        <v>1.2593549273080344</v>
      </c>
      <c r="S59" s="47">
        <v>2.0682489597792562</v>
      </c>
      <c r="T59" s="47">
        <v>0.80889403247122182</v>
      </c>
      <c r="U59" s="47">
        <v>0.88436481969853242</v>
      </c>
      <c r="V59" s="47">
        <v>-0.37499010760950185</v>
      </c>
      <c r="W59" s="47">
        <v>0.8054</v>
      </c>
      <c r="X59" s="49">
        <v>1.49E-2</v>
      </c>
      <c r="Y59" s="47">
        <v>-1.8696662315049939</v>
      </c>
      <c r="Z59" s="47">
        <v>-1.7328282715969863</v>
      </c>
      <c r="AA59" s="47">
        <v>-0.89962945488243706</v>
      </c>
      <c r="AB59" s="47">
        <v>53.04</v>
      </c>
      <c r="AC59" s="47">
        <v>-0.48945498979338786</v>
      </c>
      <c r="AD59" s="48">
        <v>55.95</v>
      </c>
      <c r="AE59" s="48">
        <v>155.53800000000001</v>
      </c>
      <c r="AF59" s="47">
        <v>-1.3872161432802645</v>
      </c>
      <c r="AG59" s="48">
        <v>1539.653</v>
      </c>
      <c r="AH59" s="47">
        <v>-0.9507819773298184</v>
      </c>
      <c r="AI59" s="47">
        <v>1.9834142744209691</v>
      </c>
      <c r="AJ59" s="47">
        <v>3.59</v>
      </c>
      <c r="AK59" s="47">
        <v>-0.48945498979338786</v>
      </c>
      <c r="AL59" s="47">
        <v>26.6</v>
      </c>
      <c r="AM59" s="47">
        <v>19.600000000000001</v>
      </c>
      <c r="AN59" s="47">
        <v>0.214</v>
      </c>
      <c r="AO59" s="47">
        <v>1.0680000000000001</v>
      </c>
      <c r="AP59" s="47">
        <v>0.85399999999999998</v>
      </c>
      <c r="AQ59" s="47">
        <v>48.603999999999999</v>
      </c>
      <c r="AR59" s="47">
        <v>12.922337870296236</v>
      </c>
      <c r="AS59" s="48">
        <v>156.01</v>
      </c>
      <c r="AT59" s="47">
        <v>1.3783979009481377</v>
      </c>
      <c r="AU59" s="47">
        <v>-0.81475453590393943</v>
      </c>
      <c r="AV59" s="47"/>
      <c r="AW59" s="47"/>
      <c r="AX59" s="47"/>
      <c r="AY59" s="47"/>
      <c r="AZ59" s="47">
        <v>1.5085701165790459</v>
      </c>
      <c r="BA59" s="47">
        <v>0.51094694867297274</v>
      </c>
      <c r="BB59" s="47">
        <v>1.2107731804701745</v>
      </c>
      <c r="BC59" s="47">
        <v>8.1370000000000005</v>
      </c>
      <c r="BD59" s="47">
        <v>6.4880000000000004</v>
      </c>
      <c r="BE59" s="47">
        <v>-0.85387196432176193</v>
      </c>
      <c r="BF59" s="47">
        <v>9.8350000000000009</v>
      </c>
      <c r="BG59" s="47">
        <v>-6.3989204284790407E-2</v>
      </c>
      <c r="BH59" s="47">
        <v>1.0562185812723062</v>
      </c>
      <c r="BI59" s="47">
        <v>169.3</v>
      </c>
      <c r="BJ59" s="47">
        <v>4.0185112441916289</v>
      </c>
      <c r="BK59" s="47">
        <v>3.4132197268044275</v>
      </c>
    </row>
    <row r="60" spans="1:63" x14ac:dyDescent="0.25">
      <c r="A60" s="2" t="s">
        <v>81</v>
      </c>
      <c r="B60" s="30">
        <v>41176</v>
      </c>
      <c r="C60" s="31">
        <v>734</v>
      </c>
      <c r="D60" s="16" t="s">
        <v>82</v>
      </c>
      <c r="E60" s="2" t="s">
        <v>88</v>
      </c>
      <c r="F60" s="5">
        <v>5</v>
      </c>
      <c r="G60" s="5">
        <v>3</v>
      </c>
      <c r="H60" s="3">
        <v>4.3249999999999993</v>
      </c>
      <c r="I60" s="47">
        <v>-3</v>
      </c>
      <c r="J60" s="47">
        <v>8.4022073297196867E-2</v>
      </c>
      <c r="K60" s="47">
        <v>-8.9643168058229486E-2</v>
      </c>
      <c r="L60" s="47">
        <v>-4.5757490560675115E-2</v>
      </c>
      <c r="M60" s="56">
        <v>-0.72124639904717103</v>
      </c>
      <c r="N60" s="56">
        <v>-0.95860731484177497</v>
      </c>
      <c r="O60" s="56">
        <v>158.58500000000001</v>
      </c>
      <c r="P60" s="48">
        <v>161436.54999999999</v>
      </c>
      <c r="Q60" s="47">
        <v>4.0205858310845484</v>
      </c>
      <c r="R60" s="47">
        <v>0.9470414052552204</v>
      </c>
      <c r="S60" s="47">
        <v>1.469933887604215</v>
      </c>
      <c r="T60" s="47">
        <v>0.52289248234899466</v>
      </c>
      <c r="U60" s="47">
        <v>0.18363990422135193</v>
      </c>
      <c r="V60" s="47">
        <v>-0.76340150103386839</v>
      </c>
      <c r="W60" s="47">
        <v>0.81885000000000008</v>
      </c>
      <c r="X60" s="49">
        <v>1.6149999999999998E-2</v>
      </c>
      <c r="Y60" s="47">
        <v>-1.732828271596986</v>
      </c>
      <c r="Z60" s="47">
        <v>-1.7033348097384688</v>
      </c>
      <c r="AA60" s="47">
        <v>0.31626397191068961</v>
      </c>
      <c r="AB60" s="47">
        <v>146.5634</v>
      </c>
      <c r="AC60" s="47">
        <v>-1.3419886033428876</v>
      </c>
      <c r="AD60" s="48">
        <v>105.6097</v>
      </c>
      <c r="AE60" s="48">
        <v>408.21260000000001</v>
      </c>
      <c r="AF60" s="47">
        <v>-0.94119451332409321</v>
      </c>
      <c r="AG60" s="48">
        <v>2798.181</v>
      </c>
      <c r="AH60" s="47">
        <v>-0.59125139381575609</v>
      </c>
      <c r="AI60" s="47">
        <v>2.5250397510418048</v>
      </c>
      <c r="AJ60" s="47">
        <v>4.8912000000000004</v>
      </c>
      <c r="AK60" s="47">
        <v>-3</v>
      </c>
      <c r="AL60" s="47"/>
      <c r="AM60" s="47">
        <v>0</v>
      </c>
      <c r="AN60" s="47">
        <v>1.1063320000000001</v>
      </c>
      <c r="AO60" s="47">
        <v>1.1063320000000001</v>
      </c>
      <c r="AP60" s="47">
        <v>0.88276540000000003</v>
      </c>
      <c r="AQ60" s="47">
        <v>50.941049999999997</v>
      </c>
      <c r="AR60" s="47"/>
      <c r="AS60" s="48">
        <v>221</v>
      </c>
      <c r="AT60" s="47">
        <v>1.0783843087481899</v>
      </c>
      <c r="AU60" s="47">
        <v>-1.2660079649369207</v>
      </c>
      <c r="AV60" s="47">
        <v>-1.5376020021010439</v>
      </c>
      <c r="AW60" s="47">
        <v>2.1888357119246553</v>
      </c>
      <c r="AX60" s="47">
        <v>1.0937717814987298</v>
      </c>
      <c r="AY60" s="47">
        <v>1.36078268987328</v>
      </c>
      <c r="AZ60" s="47">
        <v>1.4622027711034133</v>
      </c>
      <c r="BA60" s="47">
        <v>0.48453709391805277</v>
      </c>
      <c r="BB60" s="47">
        <v>1.18643645234799</v>
      </c>
      <c r="BC60" s="47">
        <v>8.4097999999999988</v>
      </c>
      <c r="BD60" s="47">
        <v>6.4335999999999993</v>
      </c>
      <c r="BE60" s="47">
        <v>-0.87181620857855302</v>
      </c>
      <c r="BF60" s="47">
        <v>15.271233333333333</v>
      </c>
      <c r="BG60" s="47">
        <v>0.44020041536148957</v>
      </c>
      <c r="BH60" s="47">
        <v>1.0873388554199606</v>
      </c>
      <c r="BI60" s="47">
        <v>137.83333333333334</v>
      </c>
      <c r="BJ60" s="47">
        <v>5.2603702003879143</v>
      </c>
      <c r="BK60" s="47">
        <v>4.1680274768064196</v>
      </c>
    </row>
    <row r="61" spans="1:63" x14ac:dyDescent="0.25">
      <c r="A61" s="2" t="s">
        <v>81</v>
      </c>
      <c r="B61" s="30">
        <v>41176</v>
      </c>
      <c r="C61" s="31">
        <v>734</v>
      </c>
      <c r="D61" s="16" t="s">
        <v>92</v>
      </c>
      <c r="E61" s="2" t="s">
        <v>83</v>
      </c>
      <c r="F61" s="5">
        <v>1</v>
      </c>
      <c r="G61" s="5">
        <v>1</v>
      </c>
      <c r="H61" s="3">
        <v>4.4000000000000004</v>
      </c>
      <c r="I61" s="47">
        <v>0.13065534902203058</v>
      </c>
      <c r="J61" s="47">
        <v>1.1535225892881438</v>
      </c>
      <c r="K61" s="47">
        <v>1.0108132178099429</v>
      </c>
      <c r="L61" s="47">
        <v>0.11394335230683679</v>
      </c>
      <c r="M61" s="56">
        <v>-0.34678748622465633</v>
      </c>
      <c r="N61" s="56">
        <v>-1.2218487496163564</v>
      </c>
      <c r="O61" s="56">
        <v>165.29</v>
      </c>
      <c r="P61" s="48">
        <v>131776</v>
      </c>
      <c r="Q61" s="47">
        <v>3.896380142116743</v>
      </c>
      <c r="R61" s="47">
        <v>1.0090257420869102</v>
      </c>
      <c r="S61" s="47">
        <v>1.6421379346557807</v>
      </c>
      <c r="T61" s="47">
        <v>0.63311219256887041</v>
      </c>
      <c r="U61" s="47">
        <v>0.41311527550750932</v>
      </c>
      <c r="V61" s="47">
        <v>-0.59591046657940094</v>
      </c>
      <c r="W61" s="47">
        <v>0.83530000000000004</v>
      </c>
      <c r="X61" s="49">
        <v>1.5800000000000002E-2</v>
      </c>
      <c r="Y61" s="47">
        <v>-1.8210230527068305</v>
      </c>
      <c r="Z61" s="47">
        <v>-1.7235381958267559</v>
      </c>
      <c r="AA61" s="47">
        <v>-6.2111861812946378E-3</v>
      </c>
      <c r="AB61" s="47">
        <v>111.72629999999999</v>
      </c>
      <c r="AC61" s="47">
        <v>-0.61350103444934689</v>
      </c>
      <c r="AD61" s="48">
        <v>90.217299999999994</v>
      </c>
      <c r="AE61" s="48">
        <v>332.75200000000001</v>
      </c>
      <c r="AF61" s="47">
        <v>-1.30189945437661</v>
      </c>
      <c r="AG61" s="48">
        <v>2376.1680000000001</v>
      </c>
      <c r="AH61" s="47">
        <v>-0.81135270400028259</v>
      </c>
      <c r="AI61" s="47">
        <v>2.4216713688820755</v>
      </c>
      <c r="AJ61" s="47">
        <v>1.6651</v>
      </c>
      <c r="AK61" s="47">
        <v>-0.61350103444934689</v>
      </c>
      <c r="AL61" s="47"/>
      <c r="AM61" s="47">
        <v>11.8</v>
      </c>
      <c r="AN61" s="47">
        <v>1.1652450000000001</v>
      </c>
      <c r="AO61" s="47">
        <v>1.1652450000000001</v>
      </c>
      <c r="AP61" s="47">
        <v>0.96902359999999998</v>
      </c>
      <c r="AQ61" s="47">
        <v>51.966850000000001</v>
      </c>
      <c r="AR61" s="47"/>
      <c r="AS61" s="48">
        <v>246.35</v>
      </c>
      <c r="AT61" s="47">
        <v>1.2878688836785601</v>
      </c>
      <c r="AU61" s="47">
        <v>-1.1036836829323677</v>
      </c>
      <c r="AV61" s="47">
        <v>-1.2006594505464183</v>
      </c>
      <c r="AW61" s="47">
        <v>1.1815863637368564</v>
      </c>
      <c r="AX61" s="47">
        <v>1.2193225084193366</v>
      </c>
      <c r="AY61" s="47">
        <v>0.82801506422397686</v>
      </c>
      <c r="AZ61" s="47">
        <v>1.5210574090636877</v>
      </c>
      <c r="BA61" s="47">
        <v>0.48908620410235037</v>
      </c>
      <c r="BB61" s="47">
        <v>1.2006170613363574</v>
      </c>
      <c r="BC61" s="47">
        <v>10.382899999999999</v>
      </c>
      <c r="BD61" s="47">
        <v>7.2899000000000003</v>
      </c>
      <c r="BE61" s="47">
        <v>-0.76053367704397012</v>
      </c>
      <c r="BF61" s="47">
        <v>16.519666666666666</v>
      </c>
      <c r="BG61" s="47"/>
      <c r="BH61" s="47">
        <v>0.88486896694583594</v>
      </c>
      <c r="BI61" s="47">
        <v>129.06666666666666</v>
      </c>
      <c r="BJ61" s="47">
        <v>4.2380299773227845</v>
      </c>
      <c r="BK61" s="47">
        <v>3.2770556658686174</v>
      </c>
    </row>
    <row r="62" spans="1:63" x14ac:dyDescent="0.25">
      <c r="A62" s="2" t="s">
        <v>81</v>
      </c>
      <c r="B62" s="30">
        <v>41176</v>
      </c>
      <c r="C62" s="31">
        <v>734</v>
      </c>
      <c r="D62" s="16" t="s">
        <v>92</v>
      </c>
      <c r="E62" s="2" t="s">
        <v>83</v>
      </c>
      <c r="F62" s="5">
        <v>1</v>
      </c>
      <c r="G62" s="5">
        <v>2</v>
      </c>
      <c r="H62" s="3">
        <v>4.3250000000000002</v>
      </c>
      <c r="I62" s="47">
        <v>1.7935878529076306</v>
      </c>
      <c r="J62" s="47">
        <v>1.5601009404481667</v>
      </c>
      <c r="K62" s="47">
        <v>1.4488429480927845</v>
      </c>
      <c r="L62" s="47">
        <v>0.3010299956639812</v>
      </c>
      <c r="M62" s="56">
        <v>-0.10790539730951958</v>
      </c>
      <c r="N62" s="56">
        <v>-1.6989700043360187</v>
      </c>
      <c r="O62" s="56">
        <v>155.72999999999999</v>
      </c>
      <c r="P62" s="48">
        <v>162015.79999999999</v>
      </c>
      <c r="Q62" s="47">
        <v>4.0241399006471754</v>
      </c>
      <c r="R62" s="47">
        <v>1.0207754881935578</v>
      </c>
      <c r="S62" s="47">
        <v>1.6881545365782034</v>
      </c>
      <c r="T62" s="47">
        <v>0.66737904838464546</v>
      </c>
      <c r="U62" s="47">
        <v>0.44790189874971975</v>
      </c>
      <c r="V62" s="47">
        <v>-0.57287358944383815</v>
      </c>
      <c r="W62" s="47">
        <v>0.79730000000000001</v>
      </c>
      <c r="X62" s="49">
        <v>1.54E-2</v>
      </c>
      <c r="Y62" s="47">
        <v>-1.8013429130455774</v>
      </c>
      <c r="Z62" s="47">
        <v>-1.7144426909922261</v>
      </c>
      <c r="AA62" s="47">
        <v>0.4068806700491247</v>
      </c>
      <c r="AB62" s="47">
        <v>149.8151</v>
      </c>
      <c r="AC62" s="47">
        <v>0.46124333758077263</v>
      </c>
      <c r="AD62" s="48">
        <v>84.450400000000002</v>
      </c>
      <c r="AE62" s="48">
        <v>440.48790000000002</v>
      </c>
      <c r="AF62" s="47">
        <v>-1.3142582613977363</v>
      </c>
      <c r="AG62" s="48">
        <v>2863.1419999999998</v>
      </c>
      <c r="AH62" s="47"/>
      <c r="AI62" s="47">
        <v>2.5497469369770811</v>
      </c>
      <c r="AJ62" s="47">
        <v>4.3152999999999997</v>
      </c>
      <c r="AK62" s="47">
        <v>0.46124333758077263</v>
      </c>
      <c r="AL62" s="47"/>
      <c r="AM62" s="47">
        <v>12.5</v>
      </c>
      <c r="AN62" s="47">
        <v>1.09663</v>
      </c>
      <c r="AO62" s="47">
        <v>1.09663</v>
      </c>
      <c r="AP62" s="47">
        <v>0.8846328</v>
      </c>
      <c r="AQ62" s="47">
        <v>52.054549999999999</v>
      </c>
      <c r="AR62" s="47"/>
      <c r="AS62" s="48">
        <v>286.8</v>
      </c>
      <c r="AT62" s="47">
        <v>1.3583156400821959</v>
      </c>
      <c r="AU62" s="47">
        <v>-1.0992635069135668</v>
      </c>
      <c r="AV62" s="47">
        <v>-1.5376020021010439</v>
      </c>
      <c r="AW62" s="47">
        <v>1.3851055634426552</v>
      </c>
      <c r="AX62" s="47">
        <v>1.2410481506716444</v>
      </c>
      <c r="AY62" s="47">
        <v>1.2837533833325265</v>
      </c>
      <c r="AZ62" s="47">
        <v>1.5506257647088235</v>
      </c>
      <c r="BA62" s="47">
        <v>0.52578312791104453</v>
      </c>
      <c r="BB62" s="47">
        <v>1.2789935395053855</v>
      </c>
      <c r="BC62" s="47">
        <v>11.375500000000001</v>
      </c>
      <c r="BD62" s="47">
        <v>7.7804000000000002</v>
      </c>
      <c r="BE62" s="47">
        <v>-0.77365791283636931</v>
      </c>
      <c r="BF62" s="47">
        <v>17.789100000000001</v>
      </c>
      <c r="BG62" s="47"/>
      <c r="BH62" s="47">
        <v>0.957774843563032</v>
      </c>
      <c r="BI62" s="47">
        <v>143.4</v>
      </c>
      <c r="BJ62" s="47">
        <v>3.8974782065475959</v>
      </c>
      <c r="BK62" s="47">
        <v>2.9094726919894116</v>
      </c>
    </row>
    <row r="63" spans="1:63" x14ac:dyDescent="0.25">
      <c r="A63" s="2" t="s">
        <v>81</v>
      </c>
      <c r="B63" s="30">
        <v>41176</v>
      </c>
      <c r="C63" s="31">
        <v>734</v>
      </c>
      <c r="D63" s="16" t="s">
        <v>92</v>
      </c>
      <c r="E63" s="2" t="s">
        <v>83</v>
      </c>
      <c r="F63" s="5">
        <v>1</v>
      </c>
      <c r="G63" s="5">
        <v>3</v>
      </c>
      <c r="H63" s="3">
        <v>4.2750000000000004</v>
      </c>
      <c r="I63" s="47">
        <v>-1.5528419686577808</v>
      </c>
      <c r="J63" s="47">
        <v>0.11144681740539893</v>
      </c>
      <c r="K63" s="47">
        <v>-1.7486443066136087E-2</v>
      </c>
      <c r="L63" s="47">
        <v>0.14612803567823801</v>
      </c>
      <c r="M63" s="56">
        <v>-0.44369749923271273</v>
      </c>
      <c r="N63" s="56">
        <v>-0.95860731484177497</v>
      </c>
      <c r="O63" s="56">
        <v>143.94999999999999</v>
      </c>
      <c r="P63" s="48">
        <v>147602.9</v>
      </c>
      <c r="Q63" s="47">
        <v>3.9901500866168949</v>
      </c>
      <c r="R63" s="47">
        <v>0.92731902495965601</v>
      </c>
      <c r="S63" s="47">
        <v>1.5084771964627477</v>
      </c>
      <c r="T63" s="47">
        <v>0.58115817150309157</v>
      </c>
      <c r="U63" s="47">
        <v>0.20951501454263097</v>
      </c>
      <c r="V63" s="47">
        <v>-0.71780401041702513</v>
      </c>
      <c r="W63" s="47">
        <v>0.75890000000000002</v>
      </c>
      <c r="X63" s="49">
        <v>1.5699999999999999E-2</v>
      </c>
      <c r="Y63" s="47">
        <v>-1.7212463990471711</v>
      </c>
      <c r="Z63" s="47">
        <v>-1.6840296545430822</v>
      </c>
      <c r="AA63" s="47">
        <v>0.32600796775960589</v>
      </c>
      <c r="AB63" s="47">
        <v>124.6949</v>
      </c>
      <c r="AC63" s="47">
        <v>-0.90657831483776496</v>
      </c>
      <c r="AD63" s="48">
        <v>65.880600000000001</v>
      </c>
      <c r="AE63" s="48">
        <v>367.24959999999999</v>
      </c>
      <c r="AF63" s="47">
        <v>-1.1157712303673961</v>
      </c>
      <c r="AG63" s="48">
        <v>2601.0709999999999</v>
      </c>
      <c r="AH63" s="47">
        <v>-0.49268395992358638</v>
      </c>
      <c r="AI63" s="47">
        <v>2.4492415168237902</v>
      </c>
      <c r="AJ63" s="47">
        <v>2.1511</v>
      </c>
      <c r="AK63" s="47">
        <v>-1.5528419686577808</v>
      </c>
      <c r="AL63" s="47"/>
      <c r="AM63" s="47">
        <v>13</v>
      </c>
      <c r="AN63" s="47">
        <v>1.0822320000000001</v>
      </c>
      <c r="AO63" s="47">
        <v>1.0822320000000001</v>
      </c>
      <c r="AP63" s="47">
        <v>0.87149560000000004</v>
      </c>
      <c r="AQ63" s="47">
        <v>55.854869999999998</v>
      </c>
      <c r="AR63" s="47"/>
      <c r="AS63" s="48">
        <v>239.9</v>
      </c>
      <c r="AT63" s="47">
        <v>1.2336305801644631</v>
      </c>
      <c r="AU63" s="47">
        <v>-1.1463996678033674</v>
      </c>
      <c r="AV63" s="47">
        <v>-1.5376020021010439</v>
      </c>
      <c r="AW63" s="47">
        <v>1.3787248615505672</v>
      </c>
      <c r="AX63" s="47">
        <v>1.2817149700272958</v>
      </c>
      <c r="AY63" s="47">
        <v>1.2382970678753937</v>
      </c>
      <c r="AZ63" s="47">
        <v>1.5333233013005234</v>
      </c>
      <c r="BA63" s="47">
        <v>0.49148776102982739</v>
      </c>
      <c r="BB63" s="47">
        <v>1.249110266196501</v>
      </c>
      <c r="BC63" s="47">
        <v>10.660299999999999</v>
      </c>
      <c r="BD63" s="47">
        <v>7.4505999999999997</v>
      </c>
      <c r="BE63" s="47">
        <v>-0.76321090059070706</v>
      </c>
      <c r="BF63" s="47">
        <v>17.198599999999999</v>
      </c>
      <c r="BG63" s="47"/>
      <c r="BH63" s="47">
        <v>0.95581758639669079</v>
      </c>
      <c r="BI63" s="47">
        <v>145.19999999999999</v>
      </c>
      <c r="BJ63" s="47">
        <v>5.2685834305624315</v>
      </c>
      <c r="BK63" s="47">
        <v>4.2511170232305995</v>
      </c>
    </row>
    <row r="64" spans="1:63" x14ac:dyDescent="0.25">
      <c r="A64" s="2" t="s">
        <v>81</v>
      </c>
      <c r="B64" s="30">
        <v>41176</v>
      </c>
      <c r="C64" s="31">
        <v>734</v>
      </c>
      <c r="D64" s="16" t="s">
        <v>92</v>
      </c>
      <c r="E64" s="2" t="s">
        <v>87</v>
      </c>
      <c r="F64" s="5">
        <v>4</v>
      </c>
      <c r="G64" s="5">
        <v>1</v>
      </c>
      <c r="H64" s="3">
        <v>4.4000000000000004</v>
      </c>
      <c r="I64" s="47">
        <v>-0.10457745396059209</v>
      </c>
      <c r="J64" s="47">
        <v>0.92545386366458104</v>
      </c>
      <c r="K64" s="47">
        <v>0.75808591239330414</v>
      </c>
      <c r="L64" s="47">
        <v>-4.5757490560675115E-2</v>
      </c>
      <c r="M64" s="56">
        <v>-0.53760200210104392</v>
      </c>
      <c r="N64" s="56">
        <v>-1</v>
      </c>
      <c r="O64" s="56">
        <v>184.67</v>
      </c>
      <c r="P64" s="48">
        <v>149671.4</v>
      </c>
      <c r="Q64" s="47">
        <v>3.9654839242451385</v>
      </c>
      <c r="R64" s="47">
        <v>0.96936931173352747</v>
      </c>
      <c r="S64" s="47">
        <v>1.5662111522465008</v>
      </c>
      <c r="T64" s="47">
        <v>0.59684184051297329</v>
      </c>
      <c r="U64" s="47">
        <v>0.27770087628879259</v>
      </c>
      <c r="V64" s="47">
        <v>-0.691668435444735</v>
      </c>
      <c r="W64" s="47">
        <v>0.77990000000000004</v>
      </c>
      <c r="X64" s="49">
        <v>1.5599999999999999E-2</v>
      </c>
      <c r="Y64" s="47">
        <v>-1.779891911959945</v>
      </c>
      <c r="Z64" s="47">
        <v>-1.6968039425795112</v>
      </c>
      <c r="AA64" s="47">
        <v>0.28695021578754859</v>
      </c>
      <c r="AB64" s="47">
        <v>116.8449</v>
      </c>
      <c r="AC64" s="47">
        <v>-0.2687336509245084</v>
      </c>
      <c r="AD64" s="48">
        <v>86.397499999999994</v>
      </c>
      <c r="AE64" s="48">
        <v>358.2611</v>
      </c>
      <c r="AF64" s="47">
        <v>-1.1536628878701947</v>
      </c>
      <c r="AG64" s="48">
        <v>2515.4870000000001</v>
      </c>
      <c r="AH64" s="47">
        <v>-0.80299527197695419</v>
      </c>
      <c r="AI64" s="47">
        <v>2.4639668575380016</v>
      </c>
      <c r="AJ64" s="47">
        <v>3.8380999999999998</v>
      </c>
      <c r="AK64" s="47">
        <v>-0.2687336509245084</v>
      </c>
      <c r="AL64" s="47"/>
      <c r="AM64" s="47">
        <v>12.1</v>
      </c>
      <c r="AN64" s="47">
        <v>1.089045</v>
      </c>
      <c r="AO64" s="47">
        <v>1.089045</v>
      </c>
      <c r="AP64" s="47">
        <v>0.8879996</v>
      </c>
      <c r="AQ64" s="47">
        <v>49.790170000000003</v>
      </c>
      <c r="AR64" s="47"/>
      <c r="AS64" s="48">
        <v>228.1</v>
      </c>
      <c r="AT64" s="47">
        <v>1.5641450718453223</v>
      </c>
      <c r="AU64" s="47">
        <v>-0.7939802134313263</v>
      </c>
      <c r="AV64" s="47">
        <v>-1.7695510786217261</v>
      </c>
      <c r="AW64" s="47">
        <v>1.660618865279015</v>
      </c>
      <c r="AX64" s="47">
        <v>1.3404441148401183</v>
      </c>
      <c r="AY64" s="47">
        <v>0.6503075231319364</v>
      </c>
      <c r="AZ64" s="47">
        <v>1.5465735071613871</v>
      </c>
      <c r="BA64" s="47">
        <v>0.64129559663631108</v>
      </c>
      <c r="BB64" s="47">
        <v>1.2296792831204955</v>
      </c>
      <c r="BC64" s="47">
        <v>11.174099999999999</v>
      </c>
      <c r="BD64" s="47">
        <v>7.2407000000000004</v>
      </c>
      <c r="BE64" s="47">
        <v>-0.69250396208678711</v>
      </c>
      <c r="BF64" s="47">
        <v>16.566600000000001</v>
      </c>
      <c r="BG64" s="47"/>
      <c r="BH64" s="47">
        <v>0.98569585968984208</v>
      </c>
      <c r="BI64" s="47">
        <v>146.5</v>
      </c>
      <c r="BJ64" s="47">
        <v>4.432671421612068</v>
      </c>
      <c r="BK64" s="47">
        <v>3.8060591594520181</v>
      </c>
    </row>
    <row r="65" spans="1:63" x14ac:dyDescent="0.25">
      <c r="A65" s="2" t="s">
        <v>81</v>
      </c>
      <c r="B65" s="30">
        <v>41176</v>
      </c>
      <c r="C65" s="31">
        <v>734</v>
      </c>
      <c r="D65" s="16" t="s">
        <v>92</v>
      </c>
      <c r="E65" s="2" t="s">
        <v>87</v>
      </c>
      <c r="F65" s="5">
        <v>4</v>
      </c>
      <c r="G65" s="5">
        <v>2</v>
      </c>
      <c r="H65" s="3">
        <v>4.625</v>
      </c>
      <c r="I65" s="47">
        <v>-0.38721614328026455</v>
      </c>
      <c r="J65" s="47">
        <v>0.74620516551477589</v>
      </c>
      <c r="K65" s="47">
        <v>0.66522529615776416</v>
      </c>
      <c r="L65" s="47">
        <v>-0.15490195998574319</v>
      </c>
      <c r="M65" s="56">
        <v>-0.38721614328026455</v>
      </c>
      <c r="N65" s="56">
        <v>-1.0457574905606752</v>
      </c>
      <c r="O65" s="56">
        <v>150.66</v>
      </c>
      <c r="P65" s="48">
        <v>153194.6</v>
      </c>
      <c r="Q65" s="47">
        <v>3.9571617511419093</v>
      </c>
      <c r="R65" s="47">
        <v>0.91434315711944081</v>
      </c>
      <c r="S65" s="47">
        <v>1.5486632997025904</v>
      </c>
      <c r="T65" s="47">
        <v>0.63432014258314962</v>
      </c>
      <c r="U65" s="47">
        <v>0.31464656416926368</v>
      </c>
      <c r="V65" s="47">
        <v>-0.59969659295017708</v>
      </c>
      <c r="W65" s="47">
        <v>0.80569999999999997</v>
      </c>
      <c r="X65" s="49">
        <v>1.5599999999999999E-2</v>
      </c>
      <c r="Y65" s="47">
        <v>-1.8601209135987635</v>
      </c>
      <c r="Z65" s="47">
        <v>-1.712198270069774</v>
      </c>
      <c r="AA65" s="47">
        <v>0.17411798125426695</v>
      </c>
      <c r="AB65" s="47">
        <v>134.65530000000001</v>
      </c>
      <c r="AC65" s="47">
        <v>-0.52157781225991939</v>
      </c>
      <c r="AD65" s="48">
        <v>72.174149999999997</v>
      </c>
      <c r="AE65" s="48">
        <v>404.83929999999998</v>
      </c>
      <c r="AF65" s="47">
        <v>-1.4213607900319276</v>
      </c>
      <c r="AG65" s="48">
        <v>2848.9009999999998</v>
      </c>
      <c r="AH65" s="47">
        <v>-0.50501102631683192</v>
      </c>
      <c r="AI65" s="47">
        <v>2.4946453338919903</v>
      </c>
      <c r="AJ65" s="47">
        <v>3.51</v>
      </c>
      <c r="AK65" s="47">
        <v>-0.52157781225991939</v>
      </c>
      <c r="AL65" s="47"/>
      <c r="AM65" s="47">
        <v>12.7</v>
      </c>
      <c r="AN65" s="47">
        <v>1.0143850000000001</v>
      </c>
      <c r="AO65" s="47">
        <v>1.0143850000000001</v>
      </c>
      <c r="AP65" s="47">
        <v>0.80782920000000003</v>
      </c>
      <c r="AQ65" s="47">
        <v>58.040559999999999</v>
      </c>
      <c r="AR65" s="47"/>
      <c r="AS65" s="48">
        <v>286.10000000000002</v>
      </c>
      <c r="AT65" s="47">
        <v>1.832291711160372</v>
      </c>
      <c r="AU65" s="47">
        <v>-0.62422614664489062</v>
      </c>
      <c r="AV65" s="47">
        <v>-1.853871964321762</v>
      </c>
      <c r="AW65" s="47">
        <v>1.3192518411402541</v>
      </c>
      <c r="AX65" s="47">
        <v>1.388988785124714</v>
      </c>
      <c r="AY65" s="47">
        <v>1.5316066319327222</v>
      </c>
      <c r="AZ65" s="47">
        <v>1.4677930297856623</v>
      </c>
      <c r="BA65" s="47">
        <v>0.67739705383151338</v>
      </c>
      <c r="BB65" s="47">
        <v>1.2793064030042109</v>
      </c>
      <c r="BC65" s="47">
        <v>10.251300000000001</v>
      </c>
      <c r="BD65" s="47">
        <v>6.9218000000000002</v>
      </c>
      <c r="BE65" s="47">
        <v>-0.62342304294348805</v>
      </c>
      <c r="BF65" s="47">
        <v>15.223100000000001</v>
      </c>
      <c r="BG65" s="47"/>
      <c r="BH65" s="47">
        <v>0.83712106777810746</v>
      </c>
      <c r="BI65" s="47">
        <v>113</v>
      </c>
      <c r="BJ65" s="47">
        <v>4.7103126922904872</v>
      </c>
      <c r="BK65" s="47">
        <v>4.1670664150026075</v>
      </c>
    </row>
    <row r="66" spans="1:63" x14ac:dyDescent="0.25">
      <c r="A66" s="2" t="s">
        <v>81</v>
      </c>
      <c r="B66" s="30">
        <v>41176</v>
      </c>
      <c r="C66" s="31">
        <v>734</v>
      </c>
      <c r="D66" s="16" t="s">
        <v>92</v>
      </c>
      <c r="E66" s="2" t="s">
        <v>87</v>
      </c>
      <c r="F66" s="5">
        <v>4</v>
      </c>
      <c r="G66" s="5">
        <v>3</v>
      </c>
      <c r="H66" s="3">
        <v>4.625</v>
      </c>
      <c r="I66" s="47">
        <v>-1.431798275933005</v>
      </c>
      <c r="J66" s="47">
        <v>0.14642367719138719</v>
      </c>
      <c r="K66" s="47">
        <v>0.26818663278363386</v>
      </c>
      <c r="L66" s="47">
        <v>-9.6910013008056392E-2</v>
      </c>
      <c r="M66" s="56">
        <v>-0.38721614328026455</v>
      </c>
      <c r="N66" s="56">
        <v>-1.0969100130080565</v>
      </c>
      <c r="O66" s="56">
        <v>103.26</v>
      </c>
      <c r="P66" s="48">
        <v>106012.5</v>
      </c>
      <c r="Q66" s="47">
        <v>3.8109519363355782</v>
      </c>
      <c r="R66" s="47">
        <v>0.91227521049881233</v>
      </c>
      <c r="S66" s="47">
        <v>1.4980968007359003</v>
      </c>
      <c r="T66" s="47">
        <v>0.58582159023708802</v>
      </c>
      <c r="U66" s="47">
        <v>0.13071963656295224</v>
      </c>
      <c r="V66" s="47">
        <v>-0.78155557393586006</v>
      </c>
      <c r="W66" s="47">
        <v>0.75029999999999997</v>
      </c>
      <c r="X66" s="49">
        <v>1.5900000000000001E-2</v>
      </c>
      <c r="Y66" s="47">
        <v>-1.7166987712964503</v>
      </c>
      <c r="Z66" s="47">
        <v>-1.6736641390712486</v>
      </c>
      <c r="AA66" s="47">
        <v>0.1661043448416164</v>
      </c>
      <c r="AB66" s="47">
        <v>129.27019999999999</v>
      </c>
      <c r="AC66" s="47">
        <v>-1.2298847052128983</v>
      </c>
      <c r="AD66" s="48">
        <v>98.972499999999997</v>
      </c>
      <c r="AE66" s="48">
        <v>369.26799999999997</v>
      </c>
      <c r="AF66" s="47">
        <v>-1.0577438495805351</v>
      </c>
      <c r="AG66" s="48">
        <v>2605.1970000000001</v>
      </c>
      <c r="AH66" s="47"/>
      <c r="AI66" s="47">
        <v>2.4828392958488057</v>
      </c>
      <c r="AJ66" s="47">
        <v>4.05185</v>
      </c>
      <c r="AK66" s="47">
        <v>-1.431798275933005</v>
      </c>
      <c r="AL66" s="47"/>
      <c r="AM66" s="47">
        <v>13.3</v>
      </c>
      <c r="AN66" s="47">
        <v>1.117386</v>
      </c>
      <c r="AO66" s="47">
        <v>1.117386</v>
      </c>
      <c r="AP66" s="47">
        <v>0.91048620000000002</v>
      </c>
      <c r="AQ66" s="47">
        <v>51.756259999999997</v>
      </c>
      <c r="AR66" s="47"/>
      <c r="AS66" s="48">
        <v>282.8</v>
      </c>
      <c r="AT66" s="47">
        <v>1.7171127171763514</v>
      </c>
      <c r="AU66" s="47">
        <v>-0.73436668794851034</v>
      </c>
      <c r="AV66" s="47">
        <v>-1.4034029043735399</v>
      </c>
      <c r="AW66" s="47">
        <v>1.733570389311984</v>
      </c>
      <c r="AX66" s="47">
        <v>1.3222192947339193</v>
      </c>
      <c r="AY66" s="47">
        <v>1.498172660636544</v>
      </c>
      <c r="AZ66" s="47">
        <v>1.4849003167232904</v>
      </c>
      <c r="BA66" s="47">
        <v>0.60240728801332588</v>
      </c>
      <c r="BB66" s="47">
        <v>1.2168438754468738</v>
      </c>
      <c r="BC66" s="47">
        <v>10.0617</v>
      </c>
      <c r="BD66" s="47">
        <v>6.7427000000000001</v>
      </c>
      <c r="BE66" s="47">
        <v>-0.72193266911133747</v>
      </c>
      <c r="BF66" s="47">
        <v>16.145499999999998</v>
      </c>
      <c r="BG66" s="47"/>
      <c r="BH66" s="47">
        <v>1.011971990873076</v>
      </c>
      <c r="BI66" s="47">
        <v>133.1</v>
      </c>
      <c r="BJ66" s="47">
        <v>5.3050557279334747</v>
      </c>
      <c r="BK66" s="47">
        <v>4.4489260843927179</v>
      </c>
    </row>
    <row r="67" spans="1:63" x14ac:dyDescent="0.25">
      <c r="A67" s="2" t="s">
        <v>81</v>
      </c>
      <c r="B67" s="30">
        <v>41176</v>
      </c>
      <c r="C67" s="31">
        <v>734</v>
      </c>
      <c r="D67" s="16" t="s">
        <v>92</v>
      </c>
      <c r="E67" s="2" t="s">
        <v>88</v>
      </c>
      <c r="F67" s="5">
        <v>5</v>
      </c>
      <c r="G67" s="5">
        <v>1</v>
      </c>
      <c r="H67" s="3">
        <v>4.625</v>
      </c>
      <c r="I67" s="47">
        <v>0.81895131164017276</v>
      </c>
      <c r="J67" s="47">
        <v>0.86468284815810137</v>
      </c>
      <c r="K67" s="47">
        <v>0.90628373128123763</v>
      </c>
      <c r="L67" s="47">
        <v>0.17609125905568124</v>
      </c>
      <c r="M67" s="56">
        <v>-0.48148606012211248</v>
      </c>
      <c r="N67" s="56">
        <v>-1.2218487496163564</v>
      </c>
      <c r="O67" s="56">
        <v>133.88</v>
      </c>
      <c r="P67" s="48">
        <v>136015.79999999999</v>
      </c>
      <c r="Q67" s="47">
        <v>3.9441133648627087</v>
      </c>
      <c r="R67" s="47">
        <v>0.91466043058922175</v>
      </c>
      <c r="S67" s="47">
        <v>1.5310802050218253</v>
      </c>
      <c r="T67" s="47">
        <v>0.61641977443260354</v>
      </c>
      <c r="U67" s="47">
        <v>0.19846463537191567</v>
      </c>
      <c r="V67" s="47">
        <v>-0.71619579521730603</v>
      </c>
      <c r="W67" s="47">
        <v>0.78280000000000005</v>
      </c>
      <c r="X67" s="49">
        <v>1.6E-2</v>
      </c>
      <c r="Y67" s="47">
        <v>-1.7695510786217261</v>
      </c>
      <c r="Z67" s="47">
        <v>-1.6882461389442456</v>
      </c>
      <c r="AA67" s="47">
        <v>-2.8260409112221711E-2</v>
      </c>
      <c r="AB67" s="47">
        <v>118.3434</v>
      </c>
      <c r="AC67" s="47">
        <v>0.17580163284827949</v>
      </c>
      <c r="AD67" s="48">
        <v>95.084900000000005</v>
      </c>
      <c r="AE67" s="48">
        <v>362.36450000000002</v>
      </c>
      <c r="AF67" s="47">
        <v>-1.0877779434675845</v>
      </c>
      <c r="AG67" s="48">
        <v>2521.0050000000001</v>
      </c>
      <c r="AH67" s="47"/>
      <c r="AI67" s="47">
        <v>2.4835024265365431</v>
      </c>
      <c r="AJ67" s="47">
        <v>3.5474999999999999</v>
      </c>
      <c r="AK67" s="47">
        <v>0.17580163284827949</v>
      </c>
      <c r="AL67" s="47"/>
      <c r="AM67" s="47">
        <v>13</v>
      </c>
      <c r="AN67" s="47">
        <v>1.1544650000000001</v>
      </c>
      <c r="AO67" s="47">
        <v>1.1544650000000001</v>
      </c>
      <c r="AP67" s="47">
        <v>0.90330560000000004</v>
      </c>
      <c r="AQ67" s="47">
        <v>48.344619999999999</v>
      </c>
      <c r="AR67" s="47"/>
      <c r="AS67" s="48">
        <v>171.2</v>
      </c>
      <c r="AT67" s="47">
        <v>1.1874925189804251</v>
      </c>
      <c r="AU67" s="47">
        <v>-1.0460112413607092</v>
      </c>
      <c r="AV67" s="47">
        <v>-0.88941028970075098</v>
      </c>
      <c r="AW67" s="47">
        <v>2.1173707410209057</v>
      </c>
      <c r="AX67" s="47">
        <v>1.1092409685882032</v>
      </c>
      <c r="AY67" s="47">
        <v>1.2201080880400552</v>
      </c>
      <c r="AZ67" s="47">
        <v>1.4536271298402461</v>
      </c>
      <c r="BA67" s="47">
        <v>0.43091315100460248</v>
      </c>
      <c r="BB67" s="47">
        <v>1.1732037564285676</v>
      </c>
      <c r="BC67" s="47">
        <v>7.1726000000000001</v>
      </c>
      <c r="BD67" s="47">
        <v>5.9503000000000004</v>
      </c>
      <c r="BE67" s="47">
        <v>-0.91186391129944877</v>
      </c>
      <c r="BF67" s="47">
        <v>12.386699999999999</v>
      </c>
      <c r="BG67" s="47"/>
      <c r="BH67" s="47">
        <v>1.0401709957544512</v>
      </c>
      <c r="BI67" s="47">
        <v>157.9</v>
      </c>
      <c r="BJ67" s="47">
        <v>4.3688209121830335</v>
      </c>
      <c r="BK67" s="47">
        <v>3.2812087876991876</v>
      </c>
    </row>
    <row r="68" spans="1:63" x14ac:dyDescent="0.25">
      <c r="A68" s="2" t="s">
        <v>81</v>
      </c>
      <c r="B68" s="30">
        <v>41176</v>
      </c>
      <c r="C68" s="31">
        <v>734</v>
      </c>
      <c r="D68" s="16" t="s">
        <v>92</v>
      </c>
      <c r="E68" s="2" t="s">
        <v>88</v>
      </c>
      <c r="F68" s="5">
        <v>5</v>
      </c>
      <c r="G68" s="5">
        <v>2</v>
      </c>
      <c r="H68" s="3">
        <v>4.55</v>
      </c>
      <c r="I68" s="47">
        <v>0.54629583512144242</v>
      </c>
      <c r="J68" s="47">
        <v>1.0647772655547003</v>
      </c>
      <c r="K68" s="47">
        <v>1.0281262935877427</v>
      </c>
      <c r="L68" s="47">
        <v>4.1392685158225077E-2</v>
      </c>
      <c r="M68" s="56">
        <v>-0.52287874528033762</v>
      </c>
      <c r="N68" s="56">
        <v>-1.2596373105057561</v>
      </c>
      <c r="O68" s="56">
        <v>119.61</v>
      </c>
      <c r="P68" s="48">
        <v>121608.8</v>
      </c>
      <c r="Q68" s="47">
        <v>3.8819629504300117</v>
      </c>
      <c r="R68" s="47">
        <v>0.85082995984853094</v>
      </c>
      <c r="S68" s="47">
        <v>1.478642959319131</v>
      </c>
      <c r="T68" s="47">
        <v>0.62781299947060021</v>
      </c>
      <c r="U68" s="47">
        <v>0.15262463944761911</v>
      </c>
      <c r="V68" s="47">
        <v>-0.69820532040091177</v>
      </c>
      <c r="W68" s="47">
        <v>0.78469999999999995</v>
      </c>
      <c r="X68" s="49">
        <v>1.6199999999999999E-2</v>
      </c>
      <c r="Y68" s="47">
        <v>-1.7594507517174003</v>
      </c>
      <c r="Z68" s="47">
        <v>-1.6861327796308465</v>
      </c>
      <c r="AA68" s="47">
        <v>-0.19671363115225349</v>
      </c>
      <c r="AB68" s="47">
        <v>134.91540000000001</v>
      </c>
      <c r="AC68" s="47">
        <v>-0.30046577949860559</v>
      </c>
      <c r="AD68" s="48">
        <v>87.9572</v>
      </c>
      <c r="AE68" s="48">
        <v>409.83325000000002</v>
      </c>
      <c r="AF68" s="47">
        <v>-1.2564902352715703</v>
      </c>
      <c r="AG68" s="48">
        <v>2815.4414999999999</v>
      </c>
      <c r="AH68" s="47">
        <v>-0.49295412757267426</v>
      </c>
      <c r="AI68" s="47">
        <v>2.5236578434915522</v>
      </c>
      <c r="AJ68" s="47">
        <v>3.3643999999999998</v>
      </c>
      <c r="AK68" s="47">
        <v>-0.30046577949860559</v>
      </c>
      <c r="AL68" s="47"/>
      <c r="AM68" s="47">
        <v>12.8</v>
      </c>
      <c r="AN68" s="47">
        <v>1.0967579999999999</v>
      </c>
      <c r="AO68" s="47">
        <v>1.0967579999999999</v>
      </c>
      <c r="AP68" s="47">
        <v>0.85765279999999999</v>
      </c>
      <c r="AQ68" s="47">
        <v>50.608040000000003</v>
      </c>
      <c r="AR68" s="47"/>
      <c r="AS68" s="48">
        <v>164.4</v>
      </c>
      <c r="AT68" s="47">
        <v>1.229656249667213</v>
      </c>
      <c r="AU68" s="47">
        <v>-0.98624556353681858</v>
      </c>
      <c r="AV68" s="47">
        <v>-1.9586073148417751</v>
      </c>
      <c r="AW68" s="47">
        <v>1.8993662795614443</v>
      </c>
      <c r="AX68" s="47">
        <v>1.1613680022349748</v>
      </c>
      <c r="AY68" s="47">
        <v>1.4154741681092358</v>
      </c>
      <c r="AZ68" s="47">
        <v>1.4319777761716803</v>
      </c>
      <c r="BA68" s="47">
        <v>0.46585853000846256</v>
      </c>
      <c r="BB68" s="47">
        <v>1.1730609170169284</v>
      </c>
      <c r="BC68" s="47">
        <v>7.5155000000000003</v>
      </c>
      <c r="BD68" s="47">
        <v>6.0331999999999999</v>
      </c>
      <c r="BE68" s="47">
        <v>-0.82885884897161799</v>
      </c>
      <c r="BF68" s="47">
        <v>13.376799999999999</v>
      </c>
      <c r="BG68" s="47"/>
      <c r="BH68" s="47">
        <v>0.9548211830517932</v>
      </c>
      <c r="BI68" s="47">
        <v>146.69999999999999</v>
      </c>
      <c r="BJ68" s="47">
        <v>4.1511245476493315</v>
      </c>
      <c r="BK68" s="47">
        <v>3.2015299560794706</v>
      </c>
    </row>
    <row r="69" spans="1:63" x14ac:dyDescent="0.25">
      <c r="A69" s="2"/>
      <c r="B69" s="2"/>
      <c r="C69" s="2"/>
      <c r="D69" s="16"/>
      <c r="E69" s="2"/>
      <c r="F69" s="5"/>
      <c r="G69" s="5"/>
      <c r="H69" s="3"/>
      <c r="J69" s="47"/>
      <c r="K69" s="47"/>
      <c r="L69" s="47"/>
      <c r="M69" s="56"/>
      <c r="N69" s="56"/>
      <c r="O69" s="56"/>
      <c r="S69" s="47"/>
      <c r="W69" s="47"/>
      <c r="Y69" s="47"/>
      <c r="Z69" s="47"/>
      <c r="AA69" s="47"/>
      <c r="AB69" s="47"/>
      <c r="AH69" s="47"/>
      <c r="AI69" s="47"/>
      <c r="AJ69" s="47"/>
      <c r="AL69" s="47"/>
      <c r="AM69" s="47"/>
      <c r="AN69" s="47"/>
      <c r="AO69" s="47"/>
      <c r="AP69" s="47"/>
      <c r="AQ69" s="47"/>
      <c r="AR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</row>
    <row r="70" spans="1:63" x14ac:dyDescent="0.25">
      <c r="A70" s="2"/>
      <c r="B70" s="2"/>
      <c r="C70" s="2"/>
      <c r="D70" s="16"/>
      <c r="E70" s="2"/>
      <c r="F70" s="5"/>
      <c r="G70" s="5"/>
      <c r="H70" s="3"/>
      <c r="J70" s="47"/>
      <c r="K70" s="47"/>
      <c r="L70" s="47"/>
      <c r="M70" s="56"/>
      <c r="N70" s="56"/>
      <c r="O70" s="56"/>
      <c r="S70" s="47"/>
      <c r="W70" s="47"/>
      <c r="Y70" s="47"/>
      <c r="Z70" s="47"/>
      <c r="AA70" s="47"/>
      <c r="AB70" s="47"/>
      <c r="AH70" s="47"/>
      <c r="AI70" s="47"/>
      <c r="AJ70" s="47"/>
      <c r="AL70" s="47"/>
      <c r="AM70" s="47"/>
      <c r="AN70" s="47"/>
      <c r="AO70" s="47"/>
      <c r="AP70" s="47"/>
      <c r="AQ70" s="47"/>
      <c r="AR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</row>
    <row r="71" spans="1:63" x14ac:dyDescent="0.25">
      <c r="A71" s="2"/>
      <c r="B71" s="2"/>
      <c r="C71" s="2"/>
      <c r="D71" s="16"/>
      <c r="E71" s="2"/>
      <c r="F71" s="5"/>
      <c r="G71" s="5"/>
      <c r="H71" s="3"/>
      <c r="J71" s="47"/>
      <c r="K71" s="47"/>
      <c r="L71" s="47"/>
      <c r="M71" s="56"/>
      <c r="N71" s="56"/>
      <c r="O71" s="56"/>
      <c r="S71" s="47"/>
      <c r="W71" s="47"/>
      <c r="Y71" s="47"/>
      <c r="Z71" s="47"/>
      <c r="AA71" s="47"/>
      <c r="AB71" s="47"/>
      <c r="AH71" s="47"/>
      <c r="AI71" s="47"/>
      <c r="AJ71" s="47"/>
      <c r="AL71" s="47"/>
      <c r="AM71" s="47"/>
      <c r="AN71" s="47"/>
      <c r="AO71" s="47"/>
      <c r="AP71" s="47"/>
      <c r="AQ71" s="47"/>
      <c r="AR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</row>
    <row r="72" spans="1:63" x14ac:dyDescent="0.25">
      <c r="A72" s="2" t="s">
        <v>93</v>
      </c>
      <c r="B72" s="30">
        <v>40442</v>
      </c>
      <c r="C72" s="31">
        <v>0</v>
      </c>
      <c r="D72" s="16" t="s">
        <v>82</v>
      </c>
      <c r="E72" s="2" t="s">
        <v>83</v>
      </c>
      <c r="F72" s="5">
        <v>1</v>
      </c>
      <c r="G72" s="5" t="s">
        <v>84</v>
      </c>
      <c r="H72" s="3">
        <v>6.0926666666666671</v>
      </c>
      <c r="I72" s="47">
        <v>3.0017609635002076</v>
      </c>
      <c r="J72" s="47">
        <v>1.0920536064254753</v>
      </c>
      <c r="K72" s="47">
        <v>0.78304557211469283</v>
      </c>
      <c r="L72" s="47">
        <v>1.7861407098542721</v>
      </c>
      <c r="M72" s="56">
        <v>2.9789470831855614E-2</v>
      </c>
      <c r="N72" s="56">
        <v>7.3718350346122688E-2</v>
      </c>
      <c r="O72" s="56">
        <v>59.648000000000003</v>
      </c>
      <c r="P72" s="48">
        <v>165713</v>
      </c>
      <c r="Q72" s="47">
        <v>3.7380262284842987</v>
      </c>
      <c r="R72" s="47">
        <v>1.1398790864012365</v>
      </c>
      <c r="S72" s="47">
        <v>2.2136763053032813</v>
      </c>
      <c r="T72" s="47">
        <v>1.0737972189020446</v>
      </c>
      <c r="U72" s="47">
        <v>1.0737916428080134</v>
      </c>
      <c r="V72" s="47">
        <v>-6.6087443593223022E-2</v>
      </c>
      <c r="W72" s="47">
        <v>0.68910000000000005</v>
      </c>
      <c r="X72" s="49">
        <v>1.55E-2</v>
      </c>
      <c r="Y72" s="47">
        <v>-2.1487416512809245</v>
      </c>
      <c r="Z72" s="47">
        <v>-1.6478174818886375</v>
      </c>
      <c r="AA72" s="47">
        <v>-0.85387196432176193</v>
      </c>
      <c r="AB72" s="47">
        <v>121.5</v>
      </c>
      <c r="AC72" s="47">
        <v>-0.59687947882418213</v>
      </c>
      <c r="AD72" s="48">
        <v>100</v>
      </c>
      <c r="AE72" s="48">
        <v>359</v>
      </c>
      <c r="AF72" s="47">
        <v>-1.3010299956639813</v>
      </c>
      <c r="AG72" s="48">
        <v>2800</v>
      </c>
      <c r="AH72" s="47">
        <v>-1.0969100130080565</v>
      </c>
      <c r="AI72" s="47"/>
      <c r="AJ72" s="47">
        <v>4.1900000000000004</v>
      </c>
      <c r="AK72" s="47">
        <v>-0.59687947882418213</v>
      </c>
      <c r="AL72" s="47"/>
      <c r="AM72" s="47"/>
      <c r="AN72" s="47">
        <v>0.151</v>
      </c>
      <c r="AO72" s="47">
        <v>1.012</v>
      </c>
      <c r="AP72" s="47">
        <v>0.86</v>
      </c>
      <c r="AQ72" s="47">
        <v>57.535499999999999</v>
      </c>
      <c r="AR72" s="47"/>
      <c r="AS72" s="48">
        <v>238.5</v>
      </c>
      <c r="AT72" s="47">
        <v>0.95712819767681312</v>
      </c>
      <c r="AU72" s="47">
        <v>-1.4203601856993195</v>
      </c>
      <c r="AV72" s="47">
        <v>1.2837224705172217E-2</v>
      </c>
      <c r="AW72" s="47">
        <v>1.5106254276648372</v>
      </c>
      <c r="AX72" s="47">
        <v>1.6417714706539592</v>
      </c>
      <c r="AY72" s="47">
        <v>0.48000694295715063</v>
      </c>
      <c r="AZ72" s="47">
        <v>1.3641944086069382</v>
      </c>
      <c r="BA72" s="47">
        <v>0.7199938263676039</v>
      </c>
      <c r="BB72" s="47">
        <v>1.166370901288565</v>
      </c>
      <c r="BC72" s="47">
        <v>9.7279999999999998</v>
      </c>
      <c r="BD72" s="47">
        <v>8.8889999999999993</v>
      </c>
      <c r="BE72" s="47">
        <v>-0.87614835903291421</v>
      </c>
      <c r="BF72" s="47">
        <v>26.318999999999999</v>
      </c>
      <c r="BG72" s="47">
        <v>9.4471128641644794E-2</v>
      </c>
      <c r="BH72" s="47"/>
      <c r="BI72" s="47"/>
      <c r="BJ72" s="47">
        <v>4.2854347769506571</v>
      </c>
      <c r="BK72" s="47">
        <v>3.1740826255621202</v>
      </c>
    </row>
    <row r="73" spans="1:63" x14ac:dyDescent="0.25">
      <c r="A73" s="2" t="s">
        <v>93</v>
      </c>
      <c r="B73" s="30">
        <v>40442</v>
      </c>
      <c r="C73" s="31">
        <v>0</v>
      </c>
      <c r="D73" s="16" t="s">
        <v>82</v>
      </c>
      <c r="E73" s="2" t="s">
        <v>85</v>
      </c>
      <c r="F73" s="5">
        <v>2</v>
      </c>
      <c r="G73" s="5" t="s">
        <v>84</v>
      </c>
      <c r="H73" s="3">
        <v>6.0160000000000009</v>
      </c>
      <c r="I73" s="47">
        <v>2.7298739901049145</v>
      </c>
      <c r="J73" s="47">
        <v>1.0765676304449381</v>
      </c>
      <c r="K73" s="47">
        <v>0.80195223485428169</v>
      </c>
      <c r="L73" s="47">
        <v>1.8748527519936466</v>
      </c>
      <c r="M73" s="56">
        <v>0.21629788663039237</v>
      </c>
      <c r="N73" s="56">
        <v>0.23942461800743081</v>
      </c>
      <c r="O73" s="56">
        <v>191.30775</v>
      </c>
      <c r="P73" s="48">
        <v>161675.70000000001</v>
      </c>
      <c r="Q73" s="47">
        <v>3.6887911718644251</v>
      </c>
      <c r="R73" s="47">
        <v>1.1027766148834413</v>
      </c>
      <c r="S73" s="47">
        <v>2.1837113180671004</v>
      </c>
      <c r="T73" s="47">
        <v>1.0809347031836589</v>
      </c>
      <c r="U73" s="47">
        <v>0.23238614613190917</v>
      </c>
      <c r="V73" s="47">
        <v>-0.87039046875153214</v>
      </c>
      <c r="W73" s="47">
        <v>0.55769999999999997</v>
      </c>
      <c r="X73" s="49">
        <v>1.6400000000000001E-2</v>
      </c>
      <c r="Y73" s="47">
        <v>-2.1023729087095586</v>
      </c>
      <c r="Z73" s="47">
        <v>-1.5316526695878427</v>
      </c>
      <c r="AA73" s="47">
        <v>-0.95860731484177497</v>
      </c>
      <c r="AB73" s="47">
        <v>112.6</v>
      </c>
      <c r="AC73" s="47">
        <v>-0.67366413907124856</v>
      </c>
      <c r="AD73" s="48">
        <v>100</v>
      </c>
      <c r="AE73" s="48">
        <v>352</v>
      </c>
      <c r="AF73" s="47">
        <v>-1.4559319556497243</v>
      </c>
      <c r="AG73" s="48">
        <v>2740</v>
      </c>
      <c r="AH73" s="47">
        <v>-0.85387196432176193</v>
      </c>
      <c r="AI73" s="47"/>
      <c r="AJ73" s="47">
        <v>3.42</v>
      </c>
      <c r="AK73" s="47">
        <v>-0.67366413907124856</v>
      </c>
      <c r="AL73" s="47"/>
      <c r="AM73" s="47"/>
      <c r="AN73" s="47">
        <v>0.17399999999999999</v>
      </c>
      <c r="AO73" s="47">
        <v>1.0269999999999999</v>
      </c>
      <c r="AP73" s="47">
        <v>0.85299999999999998</v>
      </c>
      <c r="AQ73" s="47">
        <v>62.073</v>
      </c>
      <c r="AR73" s="47"/>
      <c r="AS73" s="48">
        <v>282</v>
      </c>
      <c r="AT73" s="47">
        <v>0.98407703390283086</v>
      </c>
      <c r="AU73" s="47">
        <v>-1.4661720744165303</v>
      </c>
      <c r="AV73" s="47">
        <v>0.20139712432045145</v>
      </c>
      <c r="AW73" s="47">
        <v>1.5697249492261589</v>
      </c>
      <c r="AX73" s="47">
        <v>1.6239725120169963</v>
      </c>
      <c r="AY73" s="47">
        <v>0.62324929039790045</v>
      </c>
      <c r="AZ73" s="47">
        <v>1.4058583993176366</v>
      </c>
      <c r="BA73" s="47">
        <v>0.72127462727108738</v>
      </c>
      <c r="BB73" s="47">
        <v>1.2079842467661563</v>
      </c>
      <c r="BC73" s="47">
        <v>9.6580000000000013</v>
      </c>
      <c r="BD73" s="47">
        <v>8.3414999999999999</v>
      </c>
      <c r="BE73" s="47">
        <v>-0.86012091359876341</v>
      </c>
      <c r="BF73" s="47">
        <v>21.859000000000002</v>
      </c>
      <c r="BG73" s="47">
        <v>5.0379756261457784E-2</v>
      </c>
      <c r="BH73" s="47"/>
      <c r="BI73" s="47"/>
      <c r="BJ73" s="47">
        <v>4.3736814778744231</v>
      </c>
      <c r="BK73" s="47">
        <v>3.1821247990485491</v>
      </c>
    </row>
    <row r="74" spans="1:63" x14ac:dyDescent="0.25">
      <c r="A74" s="2" t="s">
        <v>93</v>
      </c>
      <c r="B74" s="30">
        <v>40442</v>
      </c>
      <c r="C74" s="31">
        <v>0</v>
      </c>
      <c r="D74" s="16" t="s">
        <v>82</v>
      </c>
      <c r="E74" s="2" t="s">
        <v>86</v>
      </c>
      <c r="F74" s="5">
        <v>3</v>
      </c>
      <c r="G74" s="5" t="s">
        <v>84</v>
      </c>
      <c r="H74" s="3">
        <v>6.2826666666666675</v>
      </c>
      <c r="J74" s="47">
        <v>1.051692641798037</v>
      </c>
      <c r="K74" s="47">
        <v>0.71315440183729839</v>
      </c>
      <c r="L74" s="47">
        <v>2.2945742352148981</v>
      </c>
      <c r="M74" s="56">
        <v>0.39146441183910324</v>
      </c>
      <c r="N74" s="56">
        <v>0.41288035846497423</v>
      </c>
      <c r="O74" s="56">
        <v>140.79810000000001</v>
      </c>
      <c r="P74" s="48">
        <v>168279.1</v>
      </c>
      <c r="Q74" s="47">
        <v>3.4108521110966619</v>
      </c>
      <c r="R74" s="47">
        <v>1.2598326990634836</v>
      </c>
      <c r="S74" s="47">
        <v>2.3231968040524533</v>
      </c>
      <c r="T74" s="47">
        <v>1.0633641049889697</v>
      </c>
      <c r="U74" s="47">
        <v>0.31979288848045084</v>
      </c>
      <c r="V74" s="47">
        <v>-0.94003981058303276</v>
      </c>
      <c r="W74" s="47">
        <v>0.3498</v>
      </c>
      <c r="X74" s="49">
        <v>1.72E-2</v>
      </c>
      <c r="Y74" s="47">
        <v>-2.0222763947111524</v>
      </c>
      <c r="Z74" s="47">
        <v>-1.3089185078770316</v>
      </c>
      <c r="AA74" s="47">
        <v>-0.85387196432176193</v>
      </c>
      <c r="AB74" s="47">
        <v>124.5</v>
      </c>
      <c r="AC74" s="47">
        <v>-1.2146701649892331</v>
      </c>
      <c r="AD74" s="48">
        <v>100</v>
      </c>
      <c r="AE74" s="48">
        <v>373</v>
      </c>
      <c r="AF74" s="47">
        <v>-1.2076083105017461</v>
      </c>
      <c r="AG74" s="48">
        <v>2880</v>
      </c>
      <c r="AH74" s="47">
        <v>-0.85387196432176193</v>
      </c>
      <c r="AI74" s="47"/>
      <c r="AJ74" s="47">
        <v>4.8099999999999996</v>
      </c>
      <c r="AK74" s="47">
        <v>-1.2146701649892331</v>
      </c>
      <c r="AL74" s="47"/>
      <c r="AM74" s="47"/>
      <c r="AN74" s="47">
        <v>0.156</v>
      </c>
      <c r="AO74" s="47">
        <v>1.01</v>
      </c>
      <c r="AP74" s="47">
        <v>0.85399999999999998</v>
      </c>
      <c r="AQ74" s="47">
        <v>63.372</v>
      </c>
      <c r="AR74" s="47"/>
      <c r="AS74" s="48">
        <v>277</v>
      </c>
      <c r="AT74" s="47">
        <v>0.97863694838447435</v>
      </c>
      <c r="AU74" s="47">
        <v>-1.4638428206799743</v>
      </c>
      <c r="AV74" s="47">
        <v>0.1844074854123201</v>
      </c>
      <c r="AW74" s="47">
        <v>1.545059584694003</v>
      </c>
      <c r="AX74" s="47">
        <v>1.5069107255515182</v>
      </c>
      <c r="AY74" s="47">
        <v>0.50785587169583091</v>
      </c>
      <c r="AZ74" s="47">
        <v>1.3278083243235106</v>
      </c>
      <c r="BA74" s="47">
        <v>0.70449369700929865</v>
      </c>
      <c r="BB74" s="47">
        <v>1.1190578375232374</v>
      </c>
      <c r="BC74" s="47">
        <v>9.2560000000000002</v>
      </c>
      <c r="BD74" s="47">
        <v>8.44</v>
      </c>
      <c r="BE74" s="47">
        <v>-0.88941028970075098</v>
      </c>
      <c r="BF74" s="47">
        <v>24.19</v>
      </c>
      <c r="BG74" s="47">
        <v>8.5647288296856541E-2</v>
      </c>
      <c r="BH74" s="47"/>
      <c r="BI74" s="47"/>
      <c r="BJ74" s="47">
        <v>4.3907871272664112</v>
      </c>
      <c r="BK74" s="47">
        <v>3.265482546547176</v>
      </c>
    </row>
    <row r="75" spans="1:63" x14ac:dyDescent="0.25">
      <c r="A75" s="2" t="s">
        <v>93</v>
      </c>
      <c r="B75" s="30">
        <v>40442</v>
      </c>
      <c r="C75" s="31">
        <v>0</v>
      </c>
      <c r="D75" s="16" t="s">
        <v>82</v>
      </c>
      <c r="E75" s="2" t="s">
        <v>87</v>
      </c>
      <c r="F75" s="5">
        <v>4</v>
      </c>
      <c r="G75" s="5" t="s">
        <v>84</v>
      </c>
      <c r="H75" s="3">
        <v>6.2593333333333332</v>
      </c>
      <c r="I75" s="47">
        <v>3.0289492659111921</v>
      </c>
      <c r="J75" s="47">
        <v>1.1171055027612511</v>
      </c>
      <c r="K75" s="47">
        <v>0.77444396892496514</v>
      </c>
      <c r="L75" s="47">
        <v>1.9181247383681022</v>
      </c>
      <c r="M75" s="56">
        <v>0.12548126570059401</v>
      </c>
      <c r="N75" s="56">
        <v>0.3499570987194639</v>
      </c>
      <c r="O75" s="56">
        <v>119.02379999999999</v>
      </c>
      <c r="P75" s="48">
        <v>174095.7</v>
      </c>
      <c r="Q75" s="47">
        <v>3.6788756827811797</v>
      </c>
      <c r="R75" s="47">
        <v>1.2741578492636798</v>
      </c>
      <c r="S75" s="47">
        <v>2.351216345339342</v>
      </c>
      <c r="T75" s="47">
        <v>1.0770584960756622</v>
      </c>
      <c r="U75" s="47">
        <v>0.77533369278054176</v>
      </c>
      <c r="V75" s="47">
        <v>-0.4988241564831381</v>
      </c>
      <c r="W75" s="47">
        <v>0.54830000000000001</v>
      </c>
      <c r="X75" s="49">
        <v>1.5900000000000001E-2</v>
      </c>
      <c r="Y75" s="47">
        <v>-2.1307682802690238</v>
      </c>
      <c r="Z75" s="47">
        <v>-1.5376020021010439</v>
      </c>
      <c r="AA75" s="47">
        <v>-0.79588001734407521</v>
      </c>
      <c r="AB75" s="47">
        <v>127.4</v>
      </c>
      <c r="AC75" s="47">
        <v>-0.87614835903291421</v>
      </c>
      <c r="AD75" s="48">
        <v>110</v>
      </c>
      <c r="AE75" s="48">
        <v>390</v>
      </c>
      <c r="AF75" s="47">
        <v>-1.4202164033831899</v>
      </c>
      <c r="AG75" s="48">
        <v>3010</v>
      </c>
      <c r="AH75" s="47">
        <v>-0.82390874094431876</v>
      </c>
      <c r="AI75" s="47"/>
      <c r="AJ75" s="47">
        <v>4.78</v>
      </c>
      <c r="AK75" s="47">
        <v>-0.87614835903291421</v>
      </c>
      <c r="AL75" s="47"/>
      <c r="AM75" s="47"/>
      <c r="AN75" s="47">
        <v>0.151</v>
      </c>
      <c r="AO75" s="47">
        <v>1.0249999999999999</v>
      </c>
      <c r="AP75" s="47">
        <v>0.874</v>
      </c>
      <c r="AQ75" s="47">
        <v>62.058999999999997</v>
      </c>
      <c r="AR75" s="47"/>
      <c r="AS75" s="48">
        <v>302</v>
      </c>
      <c r="AT75" s="47">
        <v>0.87737134586977406</v>
      </c>
      <c r="AU75" s="47">
        <v>-1.6026355970873765</v>
      </c>
      <c r="AV75" s="47">
        <v>-5.0122295963125202E-2</v>
      </c>
      <c r="AW75" s="47">
        <v>1.4892551683692605</v>
      </c>
      <c r="AX75" s="47">
        <v>1.686814954507317</v>
      </c>
      <c r="AY75" s="47">
        <v>0.91750550955254662</v>
      </c>
      <c r="AZ75" s="47">
        <v>1.3858564123614145</v>
      </c>
      <c r="BA75" s="47">
        <v>0.758684849882441</v>
      </c>
      <c r="BB75" s="47">
        <v>1.1942645160255172</v>
      </c>
      <c r="BC75" s="47">
        <v>9.8539999999999992</v>
      </c>
      <c r="BD75" s="47">
        <v>9.3719999999999999</v>
      </c>
      <c r="BE75" s="47">
        <v>-0.86327943284359321</v>
      </c>
      <c r="BF75" s="47">
        <v>28.091000000000001</v>
      </c>
      <c r="BG75" s="47">
        <v>0.11859536522376199</v>
      </c>
      <c r="BH75" s="47"/>
      <c r="BI75" s="47"/>
      <c r="BJ75" s="47">
        <v>4.3629014401959001</v>
      </c>
      <c r="BK75" s="47">
        <v>3.1029273769448089</v>
      </c>
    </row>
    <row r="76" spans="1:63" x14ac:dyDescent="0.25">
      <c r="A76" s="2" t="s">
        <v>93</v>
      </c>
      <c r="B76" s="30">
        <v>40442</v>
      </c>
      <c r="C76" s="31">
        <v>0</v>
      </c>
      <c r="D76" s="16" t="s">
        <v>82</v>
      </c>
      <c r="E76" s="2" t="s">
        <v>88</v>
      </c>
      <c r="F76" s="5">
        <v>5</v>
      </c>
      <c r="G76" s="5" t="s">
        <v>84</v>
      </c>
      <c r="H76" s="3">
        <v>6.31</v>
      </c>
      <c r="I76" s="47">
        <v>2.9405862055141685</v>
      </c>
      <c r="J76" s="47">
        <v>0.72664572024091179</v>
      </c>
      <c r="K76" s="47">
        <v>0.31910605930977631</v>
      </c>
      <c r="L76" s="47">
        <v>1.87069645798925</v>
      </c>
      <c r="M76" s="56">
        <v>2.0775488193557831E-2</v>
      </c>
      <c r="N76" s="56">
        <v>1.4100321519620545E-2</v>
      </c>
      <c r="O76" s="56">
        <v>189.98050000000001</v>
      </c>
      <c r="P76" s="48">
        <v>192697.2</v>
      </c>
      <c r="Q76" s="47">
        <v>3.7584466303960236</v>
      </c>
      <c r="R76" s="47">
        <v>1.2681097298084782</v>
      </c>
      <c r="S76" s="47">
        <v>2.3703361530386786</v>
      </c>
      <c r="T76" s="47">
        <v>1.1022264232302004</v>
      </c>
      <c r="U76" s="47">
        <v>1.4573542187080024</v>
      </c>
      <c r="V76" s="47">
        <v>0.18924448889952411</v>
      </c>
      <c r="W76" s="47">
        <v>0.98815000000000008</v>
      </c>
      <c r="X76" s="49">
        <v>1.4800000000000001E-2</v>
      </c>
      <c r="Y76" s="47">
        <v>-2.1366771398795441</v>
      </c>
      <c r="Z76" s="47">
        <v>-1.8239087409443189</v>
      </c>
      <c r="AA76" s="47">
        <v>-0.72124639904717103</v>
      </c>
      <c r="AB76" s="47">
        <v>122.6</v>
      </c>
      <c r="AC76" s="47">
        <v>-0.71444269099222624</v>
      </c>
      <c r="AD76" s="48">
        <v>110</v>
      </c>
      <c r="AE76" s="48">
        <v>383</v>
      </c>
      <c r="AF76" s="47">
        <v>-1.4559319556497243</v>
      </c>
      <c r="AG76" s="48">
        <v>3010</v>
      </c>
      <c r="AH76" s="47">
        <v>-0.85387196432176193</v>
      </c>
      <c r="AI76" s="47"/>
      <c r="AJ76" s="47">
        <v>4.59</v>
      </c>
      <c r="AK76" s="47">
        <v>-0.71444269099222624</v>
      </c>
      <c r="AL76" s="47"/>
      <c r="AM76" s="47"/>
      <c r="AN76" s="47">
        <v>0.14299999999999999</v>
      </c>
      <c r="AO76" s="47">
        <v>1.0109999999999999</v>
      </c>
      <c r="AP76" s="47">
        <v>0.86799999999999999</v>
      </c>
      <c r="AQ76" s="47">
        <v>66.024000000000001</v>
      </c>
      <c r="AR76" s="47"/>
      <c r="AS76" s="48">
        <v>202</v>
      </c>
      <c r="AT76" s="47">
        <v>0.98721922990800492</v>
      </c>
      <c r="AU76" s="47">
        <v>-1.318132139538619</v>
      </c>
      <c r="AV76" s="47">
        <v>0.30297993674824913</v>
      </c>
      <c r="AW76" s="47">
        <v>1.4446536310002371</v>
      </c>
      <c r="AX76" s="47">
        <v>1.7172543127625497</v>
      </c>
      <c r="AY76" s="47">
        <v>1.2276296495710086</v>
      </c>
      <c r="AZ76" s="47">
        <v>1.2834595363769938</v>
      </c>
      <c r="BA76" s="47">
        <v>0.71020201465538479</v>
      </c>
      <c r="BB76" s="47">
        <v>1.1413243272754174</v>
      </c>
      <c r="BC76" s="47">
        <v>8.8930000000000007</v>
      </c>
      <c r="BD76" s="47">
        <v>8.5510000000000002</v>
      </c>
      <c r="BE76" s="47">
        <v>-0.92081875395237522</v>
      </c>
      <c r="BF76" s="47">
        <v>28.187000000000001</v>
      </c>
      <c r="BG76" s="47">
        <v>4.060234011407314E-2</v>
      </c>
      <c r="BH76" s="47"/>
      <c r="BI76" s="47"/>
      <c r="BJ76" s="47">
        <v>4.5787056492057117</v>
      </c>
      <c r="BK76" s="47">
        <v>3.6681131705982284</v>
      </c>
    </row>
    <row r="77" spans="1:63" x14ac:dyDescent="0.25">
      <c r="A77" s="2" t="s">
        <v>93</v>
      </c>
      <c r="B77" s="41">
        <v>40470</v>
      </c>
      <c r="C77" s="31">
        <v>28</v>
      </c>
      <c r="D77" s="42" t="s">
        <v>89</v>
      </c>
      <c r="E77" s="2" t="s">
        <v>83</v>
      </c>
      <c r="F77" s="5">
        <v>1</v>
      </c>
      <c r="G77" s="5">
        <v>1</v>
      </c>
      <c r="H77" s="3">
        <v>6.3825000000000003</v>
      </c>
      <c r="I77" s="47">
        <v>2.6794378907216032</v>
      </c>
      <c r="J77" s="47">
        <v>0.87742894078821976</v>
      </c>
      <c r="K77" s="47">
        <v>0.50879896540390501</v>
      </c>
      <c r="L77" s="47">
        <v>1.230244499401375</v>
      </c>
      <c r="M77" s="56">
        <v>0.34849957028383771</v>
      </c>
      <c r="N77" s="56">
        <v>0.1336985461157765</v>
      </c>
      <c r="O77" s="56">
        <v>70.869699999999995</v>
      </c>
      <c r="P77" s="48">
        <v>83396.7</v>
      </c>
      <c r="Q77" s="47">
        <v>3.3029025393968015</v>
      </c>
      <c r="R77" s="47">
        <v>0.45316539252585719</v>
      </c>
      <c r="S77" s="47">
        <v>2.1457804610443172</v>
      </c>
      <c r="T77" s="47">
        <v>1.69261506851846</v>
      </c>
      <c r="U77" s="47">
        <v>1.2992300287840743</v>
      </c>
      <c r="V77" s="47">
        <v>0.84606463625821704</v>
      </c>
      <c r="W77" s="47">
        <v>1.1417470000000001</v>
      </c>
      <c r="X77" s="49">
        <v>1.3334500000000001E-2</v>
      </c>
      <c r="Y77" s="47">
        <v>-2.0217676996154941</v>
      </c>
      <c r="Z77" s="47">
        <v>-1.9325932259856944</v>
      </c>
      <c r="AA77" s="47">
        <v>-0.79588001734407521</v>
      </c>
      <c r="AB77" s="47">
        <v>52.3</v>
      </c>
      <c r="AC77" s="47">
        <v>-0.38090666937325729</v>
      </c>
      <c r="AD77" s="48">
        <v>60</v>
      </c>
      <c r="AE77" s="48">
        <v>171</v>
      </c>
      <c r="AF77" s="47">
        <v>-1.4436974992327127</v>
      </c>
      <c r="AG77" s="48">
        <v>1490</v>
      </c>
      <c r="AH77" s="47">
        <v>-0.79588001734407521</v>
      </c>
      <c r="AI77" s="47"/>
      <c r="AJ77" s="47">
        <v>1.74</v>
      </c>
      <c r="AK77" s="47">
        <v>-0.38090666937325729</v>
      </c>
      <c r="AL77" s="47"/>
      <c r="AM77" s="47"/>
      <c r="AN77" s="47">
        <v>0.14599999999999999</v>
      </c>
      <c r="AO77" s="47">
        <v>0.97699999999999998</v>
      </c>
      <c r="AP77" s="47">
        <v>0.83099999999999996</v>
      </c>
      <c r="AQ77" s="47">
        <v>67.698999999999998</v>
      </c>
      <c r="AR77" s="47"/>
      <c r="AS77" s="48">
        <v>188</v>
      </c>
      <c r="AT77" s="47">
        <v>1.0433622780211296</v>
      </c>
      <c r="AU77" s="47">
        <v>-1.2307955712425502</v>
      </c>
      <c r="AV77" s="47">
        <v>-0.30980391997148632</v>
      </c>
      <c r="AW77" s="47">
        <v>1.2226124360573976</v>
      </c>
      <c r="AX77" s="47">
        <v>1.6893976628212823</v>
      </c>
      <c r="AY77" s="47">
        <v>1.4307198878632823</v>
      </c>
      <c r="AZ77" s="47">
        <v>1.2198463860243607</v>
      </c>
      <c r="BA77" s="47">
        <v>0.58636222330786569</v>
      </c>
      <c r="BB77" s="47">
        <v>1.0564474584749175</v>
      </c>
      <c r="BC77" s="47">
        <v>6.7649999999999997</v>
      </c>
      <c r="BD77" s="47">
        <v>5.8739999999999997</v>
      </c>
      <c r="BE77" s="47">
        <v>-0.96657624451305035</v>
      </c>
      <c r="BF77" s="47">
        <v>14.396000000000001</v>
      </c>
      <c r="BG77" s="47">
        <v>2.0775488193557831E-2</v>
      </c>
      <c r="BH77" s="47"/>
      <c r="BI77" s="47"/>
      <c r="BJ77" s="47">
        <v>4.3967289084754597</v>
      </c>
      <c r="BK77" s="47">
        <v>3.5345633126172245</v>
      </c>
    </row>
    <row r="78" spans="1:63" x14ac:dyDescent="0.25">
      <c r="A78" s="2" t="s">
        <v>93</v>
      </c>
      <c r="B78" s="43">
        <v>40470</v>
      </c>
      <c r="C78" s="31">
        <v>28</v>
      </c>
      <c r="D78" s="42" t="s">
        <v>89</v>
      </c>
      <c r="E78" s="2" t="s">
        <v>83</v>
      </c>
      <c r="F78" s="5">
        <v>1</v>
      </c>
      <c r="G78" s="5">
        <v>2</v>
      </c>
      <c r="H78" s="3">
        <v>6.6775000000000002</v>
      </c>
      <c r="I78" s="47">
        <v>3.1520928678806874</v>
      </c>
      <c r="J78" s="47">
        <v>1.1762938825387663</v>
      </c>
      <c r="K78" s="47">
        <v>1.0005642161653756</v>
      </c>
      <c r="L78" s="47">
        <v>2.0631794330275848</v>
      </c>
      <c r="M78" s="56">
        <v>-5.9981844992336796E-2</v>
      </c>
      <c r="N78" s="56">
        <v>0.31386722036915343</v>
      </c>
      <c r="O78" s="56">
        <v>146.23490000000001</v>
      </c>
      <c r="P78" s="48">
        <v>145512.4</v>
      </c>
      <c r="Q78" s="47">
        <v>3.0162550882474046</v>
      </c>
      <c r="R78" s="47">
        <v>0.6635124704151556</v>
      </c>
      <c r="S78" s="47">
        <v>2.2204671481983804</v>
      </c>
      <c r="T78" s="47">
        <v>1.5569546777832248</v>
      </c>
      <c r="U78" s="47">
        <v>0.99644161900749828</v>
      </c>
      <c r="V78" s="47">
        <v>0.33292914859234268</v>
      </c>
      <c r="W78" s="47">
        <v>0.74613989999999997</v>
      </c>
      <c r="X78" s="49">
        <v>1.6116930000000002E-2</v>
      </c>
      <c r="Y78" s="47">
        <v>-2.1064286925902906</v>
      </c>
      <c r="Z78" s="47">
        <v>-1.6655378043162425</v>
      </c>
      <c r="AA78" s="47">
        <v>-0.95860731484177497</v>
      </c>
      <c r="AB78" s="47">
        <v>89.6</v>
      </c>
      <c r="AC78" s="47">
        <v>-0.98716277529482777</v>
      </c>
      <c r="AD78" s="48">
        <v>80</v>
      </c>
      <c r="AE78" s="48">
        <v>289</v>
      </c>
      <c r="AF78" s="47">
        <v>-1.5086383061657274</v>
      </c>
      <c r="AG78" s="48">
        <v>2190</v>
      </c>
      <c r="AH78" s="47">
        <v>-1.1549019599857431</v>
      </c>
      <c r="AI78" s="47"/>
      <c r="AJ78" s="47">
        <v>3.86</v>
      </c>
      <c r="AK78" s="47">
        <v>-0.98716277529482777</v>
      </c>
      <c r="AL78" s="47"/>
      <c r="AM78" s="47"/>
      <c r="AN78" s="47">
        <v>9.2999999999999999E-2</v>
      </c>
      <c r="AO78" s="47">
        <v>0.70199999999999996</v>
      </c>
      <c r="AP78" s="47">
        <v>0.61</v>
      </c>
      <c r="AQ78" s="47">
        <v>60.029000000000003</v>
      </c>
      <c r="AR78" s="47"/>
      <c r="AS78" s="48">
        <v>208</v>
      </c>
      <c r="AT78" s="47">
        <v>1.2347702951609165</v>
      </c>
      <c r="AU78" s="47">
        <v>-1.083293039801845</v>
      </c>
      <c r="AV78" s="47">
        <v>0.51255099290421069</v>
      </c>
      <c r="AW78" s="47">
        <v>1.3015508366001669</v>
      </c>
      <c r="AX78" s="47">
        <v>1.8304603500309671</v>
      </c>
      <c r="AY78" s="47">
        <v>1.5797835966168101</v>
      </c>
      <c r="AZ78" s="47">
        <v>1.3343129847582313</v>
      </c>
      <c r="BA78" s="47">
        <v>0.74327452351193335</v>
      </c>
      <c r="BB78" s="47">
        <v>1.1551537777651484</v>
      </c>
      <c r="BC78" s="47">
        <v>8.2550000000000008</v>
      </c>
      <c r="BD78" s="47">
        <v>7.7290000000000001</v>
      </c>
      <c r="BE78" s="47">
        <v>-0.87942606879415008</v>
      </c>
      <c r="BF78" s="47">
        <v>18.106999999999999</v>
      </c>
      <c r="BG78" s="47">
        <v>4.8441803550404533E-2</v>
      </c>
      <c r="BH78" s="47"/>
      <c r="BI78" s="47"/>
      <c r="BJ78" s="47">
        <v>4.1417694524239952</v>
      </c>
      <c r="BK78" s="47">
        <v>3.2342060789955411</v>
      </c>
    </row>
    <row r="79" spans="1:63" x14ac:dyDescent="0.25">
      <c r="A79" s="2" t="s">
        <v>93</v>
      </c>
      <c r="B79" s="43">
        <v>40470</v>
      </c>
      <c r="C79" s="31">
        <v>28</v>
      </c>
      <c r="D79" s="42" t="s">
        <v>89</v>
      </c>
      <c r="E79" s="2" t="s">
        <v>83</v>
      </c>
      <c r="F79" s="5">
        <v>1</v>
      </c>
      <c r="G79" s="5">
        <v>3</v>
      </c>
      <c r="H79" s="3">
        <v>6.59</v>
      </c>
      <c r="I79" s="47">
        <v>2.762069824995061</v>
      </c>
      <c r="J79" s="47">
        <v>1.340563083333371</v>
      </c>
      <c r="K79" s="47">
        <v>1.0727827856185652</v>
      </c>
      <c r="L79" s="47">
        <v>1.7485368735006703</v>
      </c>
      <c r="M79" s="56">
        <v>0.20776896973992376</v>
      </c>
      <c r="N79" s="56">
        <v>-0.1290111862394247</v>
      </c>
      <c r="O79" s="56">
        <v>110.6116</v>
      </c>
      <c r="P79" s="48">
        <v>120003.1</v>
      </c>
      <c r="Q79" s="47">
        <v>3.4132041752401308</v>
      </c>
      <c r="R79" s="47">
        <v>0.7123971314067149</v>
      </c>
      <c r="S79" s="47">
        <v>2.2911811929218158</v>
      </c>
      <c r="T79" s="47">
        <v>1.5787840615151008</v>
      </c>
      <c r="U79" s="47">
        <v>1.5615293822694345</v>
      </c>
      <c r="V79" s="47">
        <v>0.84913225086271971</v>
      </c>
      <c r="W79" s="47">
        <v>1.641883</v>
      </c>
      <c r="X79" s="49">
        <v>1.381103E-2</v>
      </c>
      <c r="Y79" s="47">
        <v>-2.1173613537819884</v>
      </c>
      <c r="Z79" s="47">
        <v>-2.0751160181336497</v>
      </c>
      <c r="AA79" s="47">
        <v>-0.79588001734407521</v>
      </c>
      <c r="AB79" s="47">
        <v>84.4</v>
      </c>
      <c r="AC79" s="47">
        <v>-0.35261702988538018</v>
      </c>
      <c r="AD79" s="48">
        <v>80</v>
      </c>
      <c r="AE79" s="48">
        <v>258</v>
      </c>
      <c r="AF79" s="47">
        <v>-1.3467874862246563</v>
      </c>
      <c r="AG79" s="48">
        <v>2040</v>
      </c>
      <c r="AH79" s="47">
        <v>-0.95860731484177497</v>
      </c>
      <c r="AI79" s="47"/>
      <c r="AJ79" s="47">
        <v>3.69</v>
      </c>
      <c r="AK79" s="47">
        <v>-0.35261702988538018</v>
      </c>
      <c r="AL79" s="47"/>
      <c r="AM79" s="47"/>
      <c r="AN79" s="47">
        <v>0.16600000000000001</v>
      </c>
      <c r="AO79" s="47">
        <v>1.079</v>
      </c>
      <c r="AP79" s="47">
        <v>0.91200000000000003</v>
      </c>
      <c r="AQ79" s="47">
        <v>61.932000000000002</v>
      </c>
      <c r="AR79" s="47"/>
      <c r="AS79" s="48">
        <v>260</v>
      </c>
      <c r="AT79" s="47">
        <v>1.0285712526925377</v>
      </c>
      <c r="AU79" s="47">
        <v>-1.3864020952782803</v>
      </c>
      <c r="AV79" s="47">
        <v>-0.3124710387853657</v>
      </c>
      <c r="AW79" s="47">
        <v>1.0286525736331185</v>
      </c>
      <c r="AX79" s="47">
        <v>1.5712428505602238</v>
      </c>
      <c r="AY79" s="47">
        <v>1.7910587435918255</v>
      </c>
      <c r="AZ79" s="47">
        <v>1.3464507775096948</v>
      </c>
      <c r="BA79" s="47">
        <v>0.57310378316399113</v>
      </c>
      <c r="BB79" s="47">
        <v>1.164709663539879</v>
      </c>
      <c r="BC79" s="47">
        <v>8.7119999999999997</v>
      </c>
      <c r="BD79" s="47">
        <v>6.5720000000000001</v>
      </c>
      <c r="BE79" s="47">
        <v>-0.89962945488243706</v>
      </c>
      <c r="BF79" s="47">
        <v>15.919</v>
      </c>
      <c r="BG79" s="47">
        <v>2.0361282647707864E-2</v>
      </c>
      <c r="BH79" s="47"/>
      <c r="BI79" s="47"/>
      <c r="BJ79" s="47">
        <v>4.0744102646374465</v>
      </c>
      <c r="BK79" s="47">
        <v>2.9557884670739725</v>
      </c>
    </row>
    <row r="80" spans="1:63" x14ac:dyDescent="0.25">
      <c r="A80" s="2" t="s">
        <v>93</v>
      </c>
      <c r="B80" s="43">
        <v>40470</v>
      </c>
      <c r="C80" s="31">
        <v>28</v>
      </c>
      <c r="D80" s="42" t="s">
        <v>89</v>
      </c>
      <c r="E80" s="2" t="s">
        <v>85</v>
      </c>
      <c r="F80" s="5">
        <v>2</v>
      </c>
      <c r="G80" s="5">
        <v>1</v>
      </c>
      <c r="H80" s="3">
        <v>6.0175000000000001</v>
      </c>
      <c r="I80" s="47">
        <v>1.9093099306331689</v>
      </c>
      <c r="J80" s="47">
        <v>0.83403901815946657</v>
      </c>
      <c r="K80" s="47">
        <v>0.59835270986928391</v>
      </c>
      <c r="L80" s="47">
        <v>1.3655441400294694</v>
      </c>
      <c r="M80" s="56">
        <v>0.54869644853234667</v>
      </c>
      <c r="N80" s="56">
        <v>-1.7212463990471711</v>
      </c>
      <c r="O80" s="56">
        <v>81.0244</v>
      </c>
      <c r="P80" s="48">
        <v>92982.82</v>
      </c>
      <c r="Q80" s="47">
        <v>2.9761130014465458</v>
      </c>
      <c r="R80" s="47">
        <v>6.7814511161840119E-2</v>
      </c>
      <c r="S80" s="47">
        <v>1.734498838415603</v>
      </c>
      <c r="T80" s="47">
        <v>1.666684327253763</v>
      </c>
      <c r="U80" s="47">
        <v>1.0462172518293005</v>
      </c>
      <c r="V80" s="47">
        <v>0.97840274066746036</v>
      </c>
      <c r="W80" s="47">
        <v>0.90315509999999999</v>
      </c>
      <c r="X80" s="49">
        <v>9.4676029999999998E-3</v>
      </c>
      <c r="Y80" s="47">
        <v>-1.9356037898130865</v>
      </c>
      <c r="Z80" s="47">
        <v>-1.9795222856810173</v>
      </c>
      <c r="AA80" s="47">
        <v>-0.61083391563546752</v>
      </c>
      <c r="AB80" s="47">
        <v>52.6</v>
      </c>
      <c r="AC80" s="47">
        <v>2.196286748808876</v>
      </c>
      <c r="AD80" s="48">
        <v>60</v>
      </c>
      <c r="AE80" s="48">
        <v>154</v>
      </c>
      <c r="AF80" s="47">
        <v>-0.60906489289662091</v>
      </c>
      <c r="AG80" s="48">
        <v>1440</v>
      </c>
      <c r="AH80" s="47">
        <v>-0.85387196432176193</v>
      </c>
      <c r="AI80" s="47"/>
      <c r="AJ80" s="47">
        <v>2.09</v>
      </c>
      <c r="AK80" s="47">
        <v>1.9093099306331689</v>
      </c>
      <c r="AL80" s="47"/>
      <c r="AM80" s="47"/>
      <c r="AN80" s="47">
        <v>0.14599999999999999</v>
      </c>
      <c r="AO80" s="47">
        <v>0.997</v>
      </c>
      <c r="AP80" s="47">
        <v>0.85099999999999998</v>
      </c>
      <c r="AQ80" s="47">
        <v>60.87</v>
      </c>
      <c r="AR80" s="47"/>
      <c r="AS80" s="48">
        <v>264.5</v>
      </c>
      <c r="AT80" s="47">
        <v>0.86510397464112798</v>
      </c>
      <c r="AU80" s="47">
        <v>-1.5573217017300767</v>
      </c>
      <c r="AV80" s="47">
        <v>0.68636810347303623</v>
      </c>
      <c r="AW80" s="47">
        <v>1.3685843723574846</v>
      </c>
      <c r="AX80" s="47">
        <v>2.1367839631833645</v>
      </c>
      <c r="AY80" s="47">
        <v>1.6452257115354161</v>
      </c>
      <c r="AZ80" s="47">
        <v>1.3926090304975671</v>
      </c>
      <c r="BA80" s="47">
        <v>0.61510798744319406</v>
      </c>
      <c r="BB80" s="47">
        <v>1.3423042207182114</v>
      </c>
      <c r="BC80" s="47">
        <v>8.3729999999999993</v>
      </c>
      <c r="BD80" s="47">
        <v>6.1369999999999996</v>
      </c>
      <c r="BE80" s="47">
        <v>-0.91009488856060206</v>
      </c>
      <c r="BF80" s="47">
        <v>15.855</v>
      </c>
      <c r="BG80" s="47">
        <v>5.8426024457005357E-2</v>
      </c>
      <c r="BH80" s="47"/>
      <c r="BI80" s="47"/>
      <c r="BJ80" s="47">
        <v>4.5883866582117383</v>
      </c>
      <c r="BK80" s="47">
        <v>3.2667512647718442</v>
      </c>
    </row>
    <row r="81" spans="1:63" x14ac:dyDescent="0.25">
      <c r="A81" s="2" t="s">
        <v>93</v>
      </c>
      <c r="B81" s="43">
        <v>40470</v>
      </c>
      <c r="C81" s="31">
        <v>28</v>
      </c>
      <c r="D81" s="42" t="s">
        <v>89</v>
      </c>
      <c r="E81" s="2" t="s">
        <v>85</v>
      </c>
      <c r="F81" s="5">
        <v>2</v>
      </c>
      <c r="G81" s="5">
        <v>2</v>
      </c>
      <c r="H81" s="3">
        <v>6.415</v>
      </c>
      <c r="I81" s="47">
        <v>1.8101518366036571</v>
      </c>
      <c r="J81" s="47">
        <v>1.3793780452193383</v>
      </c>
      <c r="K81" s="47">
        <v>1.3565421119487602</v>
      </c>
      <c r="L81" s="47">
        <v>1.1470267152222309</v>
      </c>
      <c r="M81" s="56">
        <v>-3.9053804266168564E-2</v>
      </c>
      <c r="N81" s="56">
        <v>-1.7212463990471711</v>
      </c>
      <c r="O81" s="56">
        <v>73.226100000000002</v>
      </c>
      <c r="P81" s="48">
        <v>89274.3</v>
      </c>
      <c r="Q81" s="47">
        <v>3.2545403433598579</v>
      </c>
      <c r="R81" s="47">
        <v>0.3109056293761413</v>
      </c>
      <c r="S81" s="47">
        <v>2.4958987742009753</v>
      </c>
      <c r="T81" s="47">
        <v>2.1849931448248339</v>
      </c>
      <c r="U81" s="47">
        <v>1.6431178445842392</v>
      </c>
      <c r="V81" s="47">
        <v>1.332212215208098</v>
      </c>
      <c r="W81" s="47">
        <v>0.51876644999999999</v>
      </c>
      <c r="X81" s="49">
        <v>7.7489265000000003E-3</v>
      </c>
      <c r="Y81" s="47">
        <v>-1.8802994835685383</v>
      </c>
      <c r="Z81" s="47">
        <v>-1.8257252798713961</v>
      </c>
      <c r="AA81" s="47">
        <v>-1</v>
      </c>
      <c r="AB81" s="47">
        <v>55</v>
      </c>
      <c r="AC81" s="47">
        <v>1.3148359230045739</v>
      </c>
      <c r="AD81" s="48">
        <v>60</v>
      </c>
      <c r="AE81" s="48">
        <v>177</v>
      </c>
      <c r="AF81" s="47">
        <v>-1.0705810742857071</v>
      </c>
      <c r="AG81" s="48">
        <v>1520</v>
      </c>
      <c r="AH81" s="47">
        <v>-1.0969100130080565</v>
      </c>
      <c r="AI81" s="47"/>
      <c r="AJ81" s="47">
        <v>1.1200000000000001</v>
      </c>
      <c r="AK81" s="47">
        <v>1.3148359230045739</v>
      </c>
      <c r="AL81" s="47"/>
      <c r="AM81" s="47"/>
      <c r="AN81" s="47">
        <v>0.14299999999999999</v>
      </c>
      <c r="AO81" s="47">
        <v>1.0580000000000001</v>
      </c>
      <c r="AP81" s="47">
        <v>0.91500000000000004</v>
      </c>
      <c r="AQ81" s="47">
        <v>58.314999999999998</v>
      </c>
      <c r="AR81" s="47"/>
      <c r="AS81" s="48">
        <v>248</v>
      </c>
      <c r="AT81" s="47">
        <v>0.95182303531591195</v>
      </c>
      <c r="AU81" s="47">
        <v>-1.4426286455103043</v>
      </c>
      <c r="AV81" s="47">
        <v>0.73751069067347619</v>
      </c>
      <c r="AW81" s="47">
        <v>1.4897616671097245</v>
      </c>
      <c r="AX81" s="47">
        <v>2.003029470553618</v>
      </c>
      <c r="AY81" s="47">
        <v>1.5265977091034522</v>
      </c>
      <c r="AZ81" s="47">
        <v>1.3606312754267351</v>
      </c>
      <c r="BA81" s="47">
        <v>0.6720054450229519</v>
      </c>
      <c r="BB81" s="47">
        <v>1.2736262062729586</v>
      </c>
      <c r="BC81" s="47">
        <v>8.4039999999999999</v>
      </c>
      <c r="BD81" s="47">
        <v>7.3920000000000003</v>
      </c>
      <c r="BE81" s="47">
        <v>-0.90308998699194354</v>
      </c>
      <c r="BF81" s="47">
        <v>16.951000000000001</v>
      </c>
      <c r="BG81" s="47">
        <v>5.6523724079100369E-2</v>
      </c>
      <c r="BH81" s="47"/>
      <c r="BI81" s="47"/>
      <c r="BJ81" s="47">
        <v>4.0150736356068784</v>
      </c>
      <c r="BK81" s="47">
        <v>2.5952809233671519</v>
      </c>
    </row>
    <row r="82" spans="1:63" x14ac:dyDescent="0.25">
      <c r="A82" s="2" t="s">
        <v>93</v>
      </c>
      <c r="B82" s="43">
        <v>40470</v>
      </c>
      <c r="C82" s="31">
        <v>28</v>
      </c>
      <c r="D82" s="42" t="s">
        <v>89</v>
      </c>
      <c r="E82" s="2" t="s">
        <v>85</v>
      </c>
      <c r="F82" s="5">
        <v>2</v>
      </c>
      <c r="G82" s="5">
        <v>3</v>
      </c>
      <c r="H82" s="3">
        <v>6.0775000000000006</v>
      </c>
      <c r="I82" s="47">
        <v>1.7109884661825383</v>
      </c>
      <c r="J82" s="47">
        <v>1.5771354862775857</v>
      </c>
      <c r="K82" s="47">
        <v>1.5423398408420437</v>
      </c>
      <c r="L82" s="47">
        <v>1.4861186384219007</v>
      </c>
      <c r="M82" s="56">
        <v>0.37088301677760588</v>
      </c>
      <c r="N82" s="56">
        <v>-1.7212463990471711</v>
      </c>
      <c r="O82" s="56">
        <v>85.8249</v>
      </c>
      <c r="P82" s="48">
        <v>100145.1</v>
      </c>
      <c r="Q82" s="47">
        <v>2.8271795509196154</v>
      </c>
      <c r="R82" s="47">
        <v>0.16316137497701838</v>
      </c>
      <c r="S82" s="47">
        <v>2.1143752604776309</v>
      </c>
      <c r="T82" s="47">
        <v>1.9512138855006127</v>
      </c>
      <c r="U82" s="47">
        <v>1.2919057247609305</v>
      </c>
      <c r="V82" s="47">
        <v>1.128744349783912</v>
      </c>
      <c r="W82" s="47">
        <v>0.61343000000000003</v>
      </c>
      <c r="X82" s="49">
        <v>8.563714E-3</v>
      </c>
      <c r="Y82" s="47">
        <v>-1.8951130916432961</v>
      </c>
      <c r="Z82" s="47">
        <v>-1.8551041600147338</v>
      </c>
      <c r="AA82" s="47">
        <v>-0.64781748188863753</v>
      </c>
      <c r="AB82" s="47">
        <v>49.5</v>
      </c>
      <c r="AC82" s="47">
        <v>1.9398959769185886</v>
      </c>
      <c r="AD82" s="48">
        <v>70</v>
      </c>
      <c r="AE82" s="48">
        <v>171</v>
      </c>
      <c r="AF82" s="47">
        <v>-0.71108039433827341</v>
      </c>
      <c r="AG82" s="48">
        <v>1650</v>
      </c>
      <c r="AH82" s="47">
        <v>-1.1549019599857431</v>
      </c>
      <c r="AI82" s="47"/>
      <c r="AJ82" s="47">
        <v>4.33</v>
      </c>
      <c r="AK82" s="47">
        <v>1.7109884661825383</v>
      </c>
      <c r="AL82" s="47"/>
      <c r="AM82" s="47"/>
      <c r="AN82" s="47">
        <v>0.14000000000000001</v>
      </c>
      <c r="AO82" s="47">
        <v>1.008</v>
      </c>
      <c r="AP82" s="47">
        <v>0.86799999999999999</v>
      </c>
      <c r="AQ82" s="47">
        <v>58.658999999999999</v>
      </c>
      <c r="AR82" s="47"/>
      <c r="AS82" s="48">
        <v>301</v>
      </c>
      <c r="AT82" s="47">
        <v>1.1737688231366501</v>
      </c>
      <c r="AU82" s="47">
        <v>-1.3047976724571932</v>
      </c>
      <c r="AV82" s="47">
        <v>0.44529276942597179</v>
      </c>
      <c r="AW82" s="47">
        <v>1.3077954481159739</v>
      </c>
      <c r="AX82" s="47">
        <v>1.9968180218795155</v>
      </c>
      <c r="AY82" s="47">
        <v>2.1173707410209057</v>
      </c>
      <c r="AZ82" s="47">
        <v>1.4126956916034996</v>
      </c>
      <c r="BA82" s="47">
        <v>0.55846856252379495</v>
      </c>
      <c r="BB82" s="47">
        <v>1.4458843029169111</v>
      </c>
      <c r="BC82" s="47">
        <v>8.9979999999999993</v>
      </c>
      <c r="BD82" s="47">
        <v>5.9820000000000002</v>
      </c>
      <c r="BE82" s="47">
        <v>-0.8507808873446201</v>
      </c>
      <c r="BF82" s="47">
        <v>13.848000000000001</v>
      </c>
      <c r="BG82" s="47">
        <v>5.0766311233042323E-2</v>
      </c>
      <c r="BH82" s="47"/>
      <c r="BI82" s="47"/>
      <c r="BJ82" s="47">
        <v>3.9014310093162576</v>
      </c>
      <c r="BK82" s="47">
        <v>2.6314289822946062</v>
      </c>
    </row>
    <row r="83" spans="1:63" x14ac:dyDescent="0.25">
      <c r="A83" s="2" t="s">
        <v>93</v>
      </c>
      <c r="B83" s="43">
        <v>40470</v>
      </c>
      <c r="C83" s="31">
        <v>28</v>
      </c>
      <c r="D83" s="42" t="s">
        <v>89</v>
      </c>
      <c r="E83" s="2" t="s">
        <v>86</v>
      </c>
      <c r="F83" s="5">
        <v>3</v>
      </c>
      <c r="G83" s="5">
        <v>1</v>
      </c>
      <c r="H83" s="3">
        <v>6.8525</v>
      </c>
      <c r="I83" s="47">
        <v>3.1520928678806874</v>
      </c>
      <c r="J83" s="47">
        <v>1.7468209521040357</v>
      </c>
      <c r="K83" s="47">
        <v>1.4992745818922173</v>
      </c>
      <c r="L83" s="47">
        <v>1.8910912264677238</v>
      </c>
      <c r="M83" s="56">
        <v>8.2785370316450071E-2</v>
      </c>
      <c r="N83" s="56">
        <v>-5.3302162754258045E-2</v>
      </c>
      <c r="O83" s="56">
        <v>90.177099999999996</v>
      </c>
      <c r="P83" s="48">
        <v>106656.2</v>
      </c>
      <c r="Q83" s="47">
        <v>3.0271644324390077</v>
      </c>
      <c r="R83" s="47">
        <v>0.81697003775729948</v>
      </c>
      <c r="S83" s="47">
        <v>2.3578759846805668</v>
      </c>
      <c r="T83" s="47">
        <v>1.5409059469232675</v>
      </c>
      <c r="U83" s="47">
        <v>1.1885727507178283</v>
      </c>
      <c r="V83" s="47">
        <v>0.37160271296052877</v>
      </c>
      <c r="W83" s="47">
        <v>0.75906459999999998</v>
      </c>
      <c r="X83" s="49">
        <v>1.6055420000000001E-2</v>
      </c>
      <c r="Y83" s="47">
        <v>-2.0929451972748536</v>
      </c>
      <c r="Z83" s="47">
        <v>-1.6746569804274021</v>
      </c>
      <c r="AA83" s="47">
        <v>-0.85387196432176193</v>
      </c>
      <c r="AB83" s="47">
        <v>115.4</v>
      </c>
      <c r="AC83" s="47">
        <v>-0.89619627904404309</v>
      </c>
      <c r="AD83" s="48">
        <v>70</v>
      </c>
      <c r="AE83" s="48">
        <v>234</v>
      </c>
      <c r="AF83" s="47">
        <v>-1.0861861476162833</v>
      </c>
      <c r="AG83" s="48">
        <v>1880</v>
      </c>
      <c r="AH83" s="47">
        <v>-1.1549019599857431</v>
      </c>
      <c r="AI83" s="47"/>
      <c r="AJ83" s="47">
        <v>2.9</v>
      </c>
      <c r="AK83" s="47">
        <v>-0.89619627904404309</v>
      </c>
      <c r="AL83" s="47"/>
      <c r="AM83" s="47"/>
      <c r="AN83" s="47">
        <v>0.19600000000000001</v>
      </c>
      <c r="AO83" s="47">
        <v>1.087</v>
      </c>
      <c r="AP83" s="47">
        <v>0.89100000000000001</v>
      </c>
      <c r="AQ83" s="47">
        <v>53.210999999999999</v>
      </c>
      <c r="AR83" s="47"/>
      <c r="AS83" s="48">
        <v>212</v>
      </c>
      <c r="AT83" s="47">
        <v>1.1970047280230458</v>
      </c>
      <c r="AU83" s="47">
        <v>-1.1293311329057056</v>
      </c>
      <c r="AV83" s="47">
        <v>0.4705574852172742</v>
      </c>
      <c r="AW83" s="47">
        <v>0.96557795791052792</v>
      </c>
      <c r="AX83" s="47">
        <v>1.7791634237644987</v>
      </c>
      <c r="AY83" s="47">
        <v>1.6579159368299552</v>
      </c>
      <c r="AZ83" s="47">
        <v>1.2766685618452773</v>
      </c>
      <c r="BA83" s="47">
        <v>1.8439114168691273</v>
      </c>
      <c r="BB83" s="47">
        <v>1.1263911916166145</v>
      </c>
      <c r="BC83" s="47">
        <v>6.6890000000000001</v>
      </c>
      <c r="BD83" s="47">
        <v>6.31</v>
      </c>
      <c r="BE83" s="47">
        <v>-0.8096683018297085</v>
      </c>
      <c r="BF83" s="47">
        <v>10.206</v>
      </c>
      <c r="BG83" s="47">
        <v>3.0294705536179621E-3</v>
      </c>
      <c r="BH83" s="47"/>
      <c r="BI83" s="47"/>
      <c r="BJ83" s="47">
        <v>3.579514908824716</v>
      </c>
      <c r="BK83" s="47">
        <v>2.6977301461308283</v>
      </c>
    </row>
    <row r="84" spans="1:63" x14ac:dyDescent="0.25">
      <c r="A84" s="2" t="s">
        <v>93</v>
      </c>
      <c r="B84" s="43">
        <v>40470</v>
      </c>
      <c r="C84" s="31">
        <v>28</v>
      </c>
      <c r="D84" s="42" t="s">
        <v>89</v>
      </c>
      <c r="E84" s="2" t="s">
        <v>86</v>
      </c>
      <c r="F84" s="5">
        <v>3</v>
      </c>
      <c r="G84" s="5">
        <v>2</v>
      </c>
      <c r="H84" s="3">
        <v>6.8350000000000009</v>
      </c>
      <c r="I84" s="47">
        <v>3.0198815533633128</v>
      </c>
      <c r="J84" s="47">
        <v>1.2280408646396321</v>
      </c>
      <c r="K84" s="47">
        <v>0.88665989786120281</v>
      </c>
      <c r="L84" s="47">
        <v>1.9540349636025165</v>
      </c>
      <c r="M84" s="56">
        <v>-5.6505484093897433E-2</v>
      </c>
      <c r="N84" s="56">
        <v>9.2369699629120686E-2</v>
      </c>
      <c r="O84" s="56">
        <v>105.5831</v>
      </c>
      <c r="P84" s="48">
        <v>106060</v>
      </c>
      <c r="Q84" s="47">
        <v>3.1296012845090226</v>
      </c>
      <c r="R84" s="47">
        <v>0.44793286559218026</v>
      </c>
      <c r="S84" s="47">
        <v>2.2903556478774383</v>
      </c>
      <c r="T84" s="47">
        <v>1.8424227822852581</v>
      </c>
      <c r="U84" s="47">
        <v>1.0316895536942572</v>
      </c>
      <c r="V84" s="47">
        <v>0.58375668810207693</v>
      </c>
      <c r="W84" s="47">
        <v>0.6883745</v>
      </c>
      <c r="X84" s="49">
        <v>1.6608370000000001E-2</v>
      </c>
      <c r="Y84" s="47">
        <v>-2.1428985252217001</v>
      </c>
      <c r="Z84" s="47">
        <v>-1.6174977558112853</v>
      </c>
      <c r="AA84" s="47">
        <v>-0.92081875395237522</v>
      </c>
      <c r="AB84" s="47">
        <v>115.8</v>
      </c>
      <c r="AC84" s="47">
        <v>-1.0757207139381184</v>
      </c>
      <c r="AD84" s="48">
        <v>80</v>
      </c>
      <c r="AE84" s="48">
        <v>270</v>
      </c>
      <c r="AF84" s="47">
        <v>-1.0604807473813815</v>
      </c>
      <c r="AG84" s="48">
        <v>2050</v>
      </c>
      <c r="AH84" s="47">
        <v>-0.79588001734407521</v>
      </c>
      <c r="AI84" s="47"/>
      <c r="AJ84" s="47">
        <v>3.61</v>
      </c>
      <c r="AK84" s="47">
        <v>-1.0757207139381184</v>
      </c>
      <c r="AL84" s="47"/>
      <c r="AM84" s="47"/>
      <c r="AN84" s="47">
        <v>0.16200000000000001</v>
      </c>
      <c r="AO84" s="47">
        <v>1.05</v>
      </c>
      <c r="AP84" s="47">
        <v>0.88800000000000001</v>
      </c>
      <c r="AQ84" s="47">
        <v>55.655000000000001</v>
      </c>
      <c r="AR84" s="47"/>
      <c r="AS84" s="48">
        <v>179</v>
      </c>
      <c r="AT84" s="47">
        <v>1.2530955858490316</v>
      </c>
      <c r="AU84" s="47">
        <v>-0.99975744513086162</v>
      </c>
      <c r="AV84" s="47">
        <v>0.58994960132570773</v>
      </c>
      <c r="AW84" s="47">
        <v>1.4498485102659995</v>
      </c>
      <c r="AX84" s="47">
        <v>1.5936183081295359</v>
      </c>
      <c r="AY84" s="47">
        <v>1.1092409685882032</v>
      </c>
      <c r="AZ84" s="47">
        <v>1.257486579073881</v>
      </c>
      <c r="BA84" s="47">
        <v>1.7121107074756161</v>
      </c>
      <c r="BB84" s="47">
        <v>1.034708651341069</v>
      </c>
      <c r="BC84" s="47">
        <v>6.7469999999999999</v>
      </c>
      <c r="BD84" s="47">
        <v>6.6529999999999996</v>
      </c>
      <c r="BE84" s="47">
        <v>-0.9244530386074693</v>
      </c>
      <c r="BF84" s="47">
        <v>16.148</v>
      </c>
      <c r="BG84" s="47">
        <v>-4.1436116778032536E-2</v>
      </c>
      <c r="BH84" s="47"/>
      <c r="BI84" s="47"/>
      <c r="BJ84" s="47">
        <v>4.0248121663402605</v>
      </c>
      <c r="BK84" s="47">
        <v>3.3664356879878286</v>
      </c>
    </row>
    <row r="85" spans="1:63" x14ac:dyDescent="0.25">
      <c r="A85" s="2" t="s">
        <v>93</v>
      </c>
      <c r="B85" s="43">
        <v>40470</v>
      </c>
      <c r="C85" s="31">
        <v>28</v>
      </c>
      <c r="D85" s="42" t="s">
        <v>89</v>
      </c>
      <c r="E85" s="2" t="s">
        <v>86</v>
      </c>
      <c r="F85" s="5">
        <v>3</v>
      </c>
      <c r="G85" s="5">
        <v>3</v>
      </c>
      <c r="H85" s="3">
        <v>6.8500000000000005</v>
      </c>
      <c r="I85" s="47">
        <v>3.3008301742398536</v>
      </c>
      <c r="J85" s="47">
        <v>1.2903240445501072</v>
      </c>
      <c r="K85" s="47">
        <v>1.0954134644484463</v>
      </c>
      <c r="L85" s="47">
        <v>1.9951128498592821</v>
      </c>
      <c r="M85" s="56">
        <v>0.25683796590404101</v>
      </c>
      <c r="N85" s="56">
        <v>0.42340972773309338</v>
      </c>
      <c r="O85" s="56">
        <v>119.74955</v>
      </c>
      <c r="P85" s="48">
        <v>135933.20000000001</v>
      </c>
      <c r="Q85" s="47">
        <v>3.3346884279228726</v>
      </c>
      <c r="R85" s="47">
        <v>1.2550311633455513</v>
      </c>
      <c r="S85" s="47">
        <v>2.6591499498051063</v>
      </c>
      <c r="T85" s="47">
        <v>1.4041187864595548</v>
      </c>
      <c r="U85" s="47">
        <v>1.644733632209511</v>
      </c>
      <c r="V85" s="47">
        <v>0.38970246886395971</v>
      </c>
      <c r="W85" s="47">
        <v>1.1252260000000001</v>
      </c>
      <c r="X85" s="49">
        <v>1.8070470000000002E-2</v>
      </c>
      <c r="Y85" s="47">
        <v>-2.0891845795639399</v>
      </c>
      <c r="Z85" s="47">
        <v>-1.7942704141290127</v>
      </c>
      <c r="AA85" s="47">
        <v>-0.63827216398240705</v>
      </c>
      <c r="AB85" s="47">
        <v>145.30000000000001</v>
      </c>
      <c r="AC85" s="47">
        <v>-0.90308998699194354</v>
      </c>
      <c r="AD85" s="48">
        <v>90</v>
      </c>
      <c r="AE85" s="48">
        <v>334</v>
      </c>
      <c r="AF85" s="47">
        <v>-1.1366771398795441</v>
      </c>
      <c r="AG85" s="48">
        <v>2470</v>
      </c>
      <c r="AH85" s="47">
        <v>-0.65757731917779372</v>
      </c>
      <c r="AI85" s="47"/>
      <c r="AJ85" s="47">
        <v>4.0199999999999996</v>
      </c>
      <c r="AK85" s="47">
        <v>-0.90308998699194354</v>
      </c>
      <c r="AL85" s="47"/>
      <c r="AM85" s="47"/>
      <c r="AN85" s="47">
        <v>0.16</v>
      </c>
      <c r="AO85" s="47">
        <v>1.0720000000000001</v>
      </c>
      <c r="AP85" s="47">
        <v>0.91200000000000003</v>
      </c>
      <c r="AQ85" s="47">
        <v>57.94</v>
      </c>
      <c r="AR85" s="47"/>
      <c r="AS85" s="48">
        <v>210</v>
      </c>
      <c r="AT85" s="47">
        <v>1.5818359240576481</v>
      </c>
      <c r="AU85" s="47">
        <v>-0.74038337067627125</v>
      </c>
      <c r="AV85" s="47">
        <v>0.70457944969629926</v>
      </c>
      <c r="AW85" s="47">
        <v>1.5270108802435731</v>
      </c>
      <c r="AX85" s="47">
        <v>1.6698745024898025</v>
      </c>
      <c r="AY85" s="47">
        <v>1.3594560201209867</v>
      </c>
      <c r="AZ85" s="47">
        <v>1.2781703405568741</v>
      </c>
      <c r="BA85" s="47">
        <v>1.5804973099769506</v>
      </c>
      <c r="BB85" s="47">
        <v>1.0820309812670119</v>
      </c>
      <c r="BC85" s="47">
        <v>7.1805000000000003</v>
      </c>
      <c r="BD85" s="47">
        <v>6.9139999999999997</v>
      </c>
      <c r="BE85" s="47">
        <v>-0.92081875395237522</v>
      </c>
      <c r="BF85" s="47">
        <v>18.709</v>
      </c>
      <c r="BG85" s="47">
        <v>-8.4600164787730178E-2</v>
      </c>
      <c r="BH85" s="47"/>
      <c r="BI85" s="47"/>
      <c r="BJ85" s="47">
        <v>4.0318952501838119</v>
      </c>
      <c r="BK85" s="47">
        <v>3.4864224596092015</v>
      </c>
    </row>
    <row r="86" spans="1:63" x14ac:dyDescent="0.25">
      <c r="A86" s="2" t="s">
        <v>93</v>
      </c>
      <c r="B86" s="43">
        <v>40470</v>
      </c>
      <c r="C86" s="31">
        <v>28</v>
      </c>
      <c r="D86" s="42" t="s">
        <v>89</v>
      </c>
      <c r="E86" s="2" t="s">
        <v>87</v>
      </c>
      <c r="F86" s="5">
        <v>4</v>
      </c>
      <c r="G86" s="5">
        <v>1</v>
      </c>
      <c r="H86" s="3">
        <v>6.5175000000000001</v>
      </c>
      <c r="I86" s="47">
        <v>3.0000499409938666</v>
      </c>
      <c r="J86" s="47">
        <v>1.2115209972402294</v>
      </c>
      <c r="K86" s="47">
        <v>0.63032615480394683</v>
      </c>
      <c r="L86" s="47">
        <v>1.9143643158966686</v>
      </c>
      <c r="M86" s="56">
        <v>0.41713940972732566</v>
      </c>
      <c r="N86" s="56">
        <v>0.36688968965338026</v>
      </c>
      <c r="O86" s="56">
        <v>104.13290000000001</v>
      </c>
      <c r="P86" s="48">
        <v>108747.4</v>
      </c>
      <c r="Q86" s="47">
        <v>2.9388389243635511</v>
      </c>
      <c r="R86" s="47">
        <v>0.87731374331223844</v>
      </c>
      <c r="S86" s="47">
        <v>2.3071336894755445</v>
      </c>
      <c r="T86" s="47">
        <v>1.4298199461633061</v>
      </c>
      <c r="U86" s="47">
        <v>1.2882369256055828</v>
      </c>
      <c r="V86" s="47">
        <v>0.41092318229334429</v>
      </c>
      <c r="W86" s="47">
        <v>0.77202369999999998</v>
      </c>
      <c r="X86" s="49">
        <v>1.5187900000000001E-2</v>
      </c>
      <c r="Y86" s="47">
        <v>-2.1810594288963023</v>
      </c>
      <c r="Z86" s="47">
        <v>-1.7061327194088975</v>
      </c>
      <c r="AA86" s="47">
        <v>-0.85387196432176193</v>
      </c>
      <c r="AB86" s="47">
        <v>81.8</v>
      </c>
      <c r="AC86" s="47">
        <v>-1.0915149811213503</v>
      </c>
      <c r="AD86" s="48">
        <v>80</v>
      </c>
      <c r="AE86" s="48">
        <v>231</v>
      </c>
      <c r="AF86" s="47">
        <v>-0.57186520597121115</v>
      </c>
      <c r="AG86" s="48">
        <v>1870</v>
      </c>
      <c r="AH86" s="47">
        <v>-0.95860731484177497</v>
      </c>
      <c r="AI86" s="47"/>
      <c r="AJ86" s="47">
        <v>3.73</v>
      </c>
      <c r="AK86" s="47">
        <v>-1.0915149811213503</v>
      </c>
      <c r="AL86" s="47"/>
      <c r="AM86" s="47"/>
      <c r="AN86" s="47">
        <v>0.17</v>
      </c>
      <c r="AO86" s="47">
        <v>1.042</v>
      </c>
      <c r="AP86" s="47">
        <v>0.871</v>
      </c>
      <c r="AQ86" s="47">
        <v>62.143000000000001</v>
      </c>
      <c r="AR86" s="47"/>
      <c r="AS86" s="48">
        <v>142</v>
      </c>
      <c r="AT86" s="47">
        <v>1.04883008652835</v>
      </c>
      <c r="AU86" s="47">
        <v>-1.1034582578547065</v>
      </c>
      <c r="AV86" s="47">
        <v>0.37014284705110212</v>
      </c>
      <c r="AW86" s="47">
        <v>1.1761202110560856</v>
      </c>
      <c r="AX86" s="47">
        <v>1.7427251313046983</v>
      </c>
      <c r="AY86" s="47">
        <v>1.3439990690571613</v>
      </c>
      <c r="AZ86" s="47">
        <v>1.2889196056617265</v>
      </c>
      <c r="BA86" s="47">
        <v>0.9089673004183878</v>
      </c>
      <c r="BB86" s="47">
        <v>1.0915614481449725</v>
      </c>
      <c r="BC86" s="47">
        <v>8.6820000000000004</v>
      </c>
      <c r="BD86" s="47">
        <v>6.7149999999999999</v>
      </c>
      <c r="BE86" s="47">
        <v>-0.63264407897398101</v>
      </c>
      <c r="BF86" s="47">
        <v>15.994</v>
      </c>
      <c r="BG86" s="47">
        <v>5.4613054556887738E-2</v>
      </c>
      <c r="BH86" s="47"/>
      <c r="BI86" s="47"/>
      <c r="BJ86" s="47">
        <v>3.9407673471428271</v>
      </c>
      <c r="BK86" s="47">
        <v>3.4185039317244033</v>
      </c>
    </row>
    <row r="87" spans="1:63" x14ac:dyDescent="0.25">
      <c r="A87" s="2" t="s">
        <v>93</v>
      </c>
      <c r="B87" s="43">
        <v>40470</v>
      </c>
      <c r="C87" s="31">
        <v>28</v>
      </c>
      <c r="D87" s="42" t="s">
        <v>89</v>
      </c>
      <c r="E87" s="2" t="s">
        <v>87</v>
      </c>
      <c r="F87" s="5">
        <v>4</v>
      </c>
      <c r="G87" s="5">
        <v>2</v>
      </c>
      <c r="H87" s="3">
        <v>6.7475000000000005</v>
      </c>
      <c r="I87" s="47">
        <v>2.8843653864846548</v>
      </c>
      <c r="J87" s="47">
        <v>1.0639710069647621</v>
      </c>
      <c r="K87" s="47">
        <v>0.33945144130644067</v>
      </c>
      <c r="L87" s="47">
        <v>2.0711489771458074</v>
      </c>
      <c r="M87" s="56">
        <v>7.7731179652392027E-2</v>
      </c>
      <c r="N87" s="56">
        <v>0.52608069180202999</v>
      </c>
      <c r="O87" s="56">
        <v>116.8776</v>
      </c>
      <c r="P87" s="48">
        <v>127365.4</v>
      </c>
      <c r="Q87" s="47">
        <v>2.9759708262592879</v>
      </c>
      <c r="R87" s="47">
        <v>0.58534791109459094</v>
      </c>
      <c r="S87" s="47">
        <v>2.4400746243291529</v>
      </c>
      <c r="T87" s="47">
        <v>1.854726713234562</v>
      </c>
      <c r="U87" s="47">
        <v>1.0539400279429429</v>
      </c>
      <c r="V87" s="47">
        <v>0.46859211684835206</v>
      </c>
      <c r="W87" s="47">
        <v>0.59032490000000004</v>
      </c>
      <c r="X87" s="49">
        <v>1.6275620000000001E-2</v>
      </c>
      <c r="Y87" s="47">
        <v>-2.1570000711395276</v>
      </c>
      <c r="Z87" s="47">
        <v>-1.5595536250185185</v>
      </c>
      <c r="AA87" s="47">
        <v>-0.69897000433601875</v>
      </c>
      <c r="AB87" s="47">
        <v>111.8</v>
      </c>
      <c r="AC87" s="47">
        <v>-1.0915149811213503</v>
      </c>
      <c r="AD87" s="48">
        <v>90</v>
      </c>
      <c r="AE87" s="48">
        <v>307</v>
      </c>
      <c r="AF87" s="47">
        <v>-0.54060751224076919</v>
      </c>
      <c r="AG87" s="48">
        <v>2310</v>
      </c>
      <c r="AH87" s="47">
        <v>-0.58502665202918203</v>
      </c>
      <c r="AI87" s="47"/>
      <c r="AJ87" s="47">
        <v>5.58</v>
      </c>
      <c r="AK87" s="47">
        <v>-1.0915149811213503</v>
      </c>
      <c r="AL87" s="47"/>
      <c r="AM87" s="47"/>
      <c r="AN87" s="47">
        <v>0.16400000000000001</v>
      </c>
      <c r="AO87" s="47">
        <v>1.2110000000000001</v>
      </c>
      <c r="AP87" s="47">
        <v>1.0469999999999999</v>
      </c>
      <c r="AQ87" s="47">
        <v>62.401000000000003</v>
      </c>
      <c r="AR87" s="47"/>
      <c r="AS87" s="48">
        <v>164</v>
      </c>
      <c r="AT87" s="47">
        <v>1.0017337128090005</v>
      </c>
      <c r="AU87" s="47">
        <v>-1.2131101352386975</v>
      </c>
      <c r="AV87" s="47">
        <v>0.47385177015481511</v>
      </c>
      <c r="AW87" s="47">
        <v>1.3417410935457723</v>
      </c>
      <c r="AX87" s="47">
        <v>1.6676397060564108</v>
      </c>
      <c r="AY87" s="47">
        <v>1.3535315590777621</v>
      </c>
      <c r="AZ87" s="47">
        <v>1.3028285882602553</v>
      </c>
      <c r="BA87" s="47">
        <v>0.82242962377935691</v>
      </c>
      <c r="BB87" s="47">
        <v>1.0801211995094804</v>
      </c>
      <c r="BC87" s="47">
        <v>8.3059999999999992</v>
      </c>
      <c r="BD87" s="47">
        <v>7.1660000000000004</v>
      </c>
      <c r="BE87" s="47">
        <v>-0.73282827159698616</v>
      </c>
      <c r="BF87" s="47">
        <v>18.850999999999999</v>
      </c>
      <c r="BG87" s="47">
        <v>6.0379549973171767E-3</v>
      </c>
      <c r="BH87" s="47"/>
      <c r="BI87" s="47"/>
      <c r="BJ87" s="47">
        <v>4.1508728410829354</v>
      </c>
      <c r="BK87" s="47">
        <v>3.6622822715025598</v>
      </c>
    </row>
    <row r="88" spans="1:63" x14ac:dyDescent="0.25">
      <c r="A88" s="2" t="s">
        <v>93</v>
      </c>
      <c r="B88" s="43">
        <v>40470</v>
      </c>
      <c r="C88" s="31">
        <v>28</v>
      </c>
      <c r="D88" s="42" t="s">
        <v>89</v>
      </c>
      <c r="E88" s="2" t="s">
        <v>87</v>
      </c>
      <c r="F88" s="5">
        <v>4</v>
      </c>
      <c r="G88" s="5">
        <v>3</v>
      </c>
      <c r="H88" s="3">
        <v>6.7774999999999999</v>
      </c>
      <c r="I88" s="47">
        <v>3.0760714474726893</v>
      </c>
      <c r="J88" s="47">
        <v>1.3751146846922251</v>
      </c>
      <c r="K88" s="47">
        <v>0.98209023929579298</v>
      </c>
      <c r="L88" s="47">
        <v>1.9105710484812586</v>
      </c>
      <c r="M88" s="56">
        <v>0.17897694729316943</v>
      </c>
      <c r="N88" s="56">
        <v>0.47275644931721239</v>
      </c>
      <c r="O88" s="56">
        <v>113.3573</v>
      </c>
      <c r="P88" s="48">
        <v>115822.1</v>
      </c>
      <c r="Q88" s="47">
        <v>2.7151233404160378</v>
      </c>
      <c r="R88" s="47">
        <v>1.249931756634195</v>
      </c>
      <c r="S88" s="47">
        <v>2.5712304952542882</v>
      </c>
      <c r="T88" s="47">
        <v>1.3212987386200934</v>
      </c>
      <c r="U88" s="47">
        <v>1.7499144788550123</v>
      </c>
      <c r="V88" s="47">
        <v>0.4999827222208173</v>
      </c>
      <c r="W88" s="47">
        <v>1.138854</v>
      </c>
      <c r="X88" s="49">
        <v>1.372046E-2</v>
      </c>
      <c r="Y88" s="47">
        <v>-2.1003173559866553</v>
      </c>
      <c r="Z88" s="47">
        <v>-1.91909909970823</v>
      </c>
      <c r="AA88" s="47">
        <v>-0.52287874528033762</v>
      </c>
      <c r="AB88" s="47">
        <v>112.7</v>
      </c>
      <c r="AC88" s="47">
        <v>-0.95860731484177497</v>
      </c>
      <c r="AD88" s="48">
        <v>90</v>
      </c>
      <c r="AE88" s="48">
        <v>265</v>
      </c>
      <c r="AF88" s="47">
        <v>-0.44249279809434211</v>
      </c>
      <c r="AG88" s="48">
        <v>2140</v>
      </c>
      <c r="AH88" s="47">
        <v>-0.85387196432176193</v>
      </c>
      <c r="AI88" s="47"/>
      <c r="AJ88" s="47">
        <v>5.08</v>
      </c>
      <c r="AK88" s="47">
        <v>-0.95860731484177497</v>
      </c>
      <c r="AL88" s="47"/>
      <c r="AM88" s="47"/>
      <c r="AN88" s="47">
        <v>0.16300000000000001</v>
      </c>
      <c r="AO88" s="47">
        <v>1.0549999999999999</v>
      </c>
      <c r="AP88" s="47">
        <v>0.89200000000000002</v>
      </c>
      <c r="AQ88" s="47">
        <v>63.506999999999998</v>
      </c>
      <c r="AR88" s="47"/>
      <c r="AS88" s="48">
        <v>172</v>
      </c>
      <c r="AT88" s="47">
        <v>0.99033885478760142</v>
      </c>
      <c r="AU88" s="47">
        <v>-1.2451895921199474</v>
      </c>
      <c r="AV88" s="47">
        <v>0.79809793206248592</v>
      </c>
      <c r="AW88" s="47">
        <v>1.429962111395364</v>
      </c>
      <c r="AX88" s="47">
        <v>1.7232914464775839</v>
      </c>
      <c r="AY88" s="47">
        <v>1.303412070596742</v>
      </c>
      <c r="AZ88" s="47">
        <v>1.3128329592493371</v>
      </c>
      <c r="BA88" s="47">
        <v>0.80989624660243908</v>
      </c>
      <c r="BB88" s="47">
        <v>1.1090720809788794</v>
      </c>
      <c r="BC88" s="47">
        <v>7.4320000000000004</v>
      </c>
      <c r="BD88" s="47">
        <v>6.74</v>
      </c>
      <c r="BE88" s="47">
        <v>-0.73518217699046351</v>
      </c>
      <c r="BF88" s="47">
        <v>17.41</v>
      </c>
      <c r="BG88" s="47">
        <v>-1.8181392829336417E-2</v>
      </c>
      <c r="BH88" s="47"/>
      <c r="BI88" s="47"/>
      <c r="BJ88" s="47">
        <v>3.8604137622153241</v>
      </c>
      <c r="BK88" s="47">
        <v>3.0082486154918082</v>
      </c>
    </row>
    <row r="89" spans="1:63" x14ac:dyDescent="0.25">
      <c r="A89" s="2" t="s">
        <v>93</v>
      </c>
      <c r="B89" s="43">
        <v>40470</v>
      </c>
      <c r="C89" s="31">
        <v>28</v>
      </c>
      <c r="D89" s="42" t="s">
        <v>89</v>
      </c>
      <c r="E89" s="2" t="s">
        <v>88</v>
      </c>
      <c r="F89" s="5">
        <v>5</v>
      </c>
      <c r="G89" s="5">
        <v>1</v>
      </c>
      <c r="H89" s="3">
        <v>6.589999999999999</v>
      </c>
      <c r="I89" s="47">
        <v>2.1869506879061706</v>
      </c>
      <c r="J89" s="47">
        <v>0.67669360962486658</v>
      </c>
      <c r="K89" s="47">
        <v>-0.88605664769316317</v>
      </c>
      <c r="L89" s="47">
        <v>1.5704962390396671</v>
      </c>
      <c r="M89" s="56">
        <v>0.28824922557198607</v>
      </c>
      <c r="N89" s="56">
        <v>7.8456818053292562E-2</v>
      </c>
      <c r="O89" s="56">
        <v>119.70099999999999</v>
      </c>
      <c r="P89" s="48">
        <v>130832.6</v>
      </c>
      <c r="Q89" s="47">
        <v>3.1886065086570978</v>
      </c>
      <c r="R89" s="47">
        <v>0.883263859584974</v>
      </c>
      <c r="S89" s="47">
        <v>2.231428045016036</v>
      </c>
      <c r="T89" s="47">
        <v>1.3481641854310622</v>
      </c>
      <c r="U89" s="47">
        <v>1.2051177130137185</v>
      </c>
      <c r="V89" s="47">
        <v>0.32185385342874456</v>
      </c>
      <c r="W89" s="47">
        <v>0.84809749999999995</v>
      </c>
      <c r="X89" s="49">
        <v>1.3359269999999999E-2</v>
      </c>
      <c r="Y89" s="47">
        <v>-1.9028853956300111</v>
      </c>
      <c r="Z89" s="47">
        <v>-1.8026629183345375</v>
      </c>
      <c r="AA89" s="47">
        <v>-0.33724216831842591</v>
      </c>
      <c r="AB89" s="47">
        <v>86.7</v>
      </c>
      <c r="AC89" s="47">
        <v>-0.1778319206319825</v>
      </c>
      <c r="AD89" s="48">
        <v>100</v>
      </c>
      <c r="AE89" s="48">
        <v>268</v>
      </c>
      <c r="AF89" s="47">
        <v>-0.73992861201492521</v>
      </c>
      <c r="AG89" s="48">
        <v>2160</v>
      </c>
      <c r="AH89" s="47">
        <v>-0.61978875828839397</v>
      </c>
      <c r="AI89" s="47"/>
      <c r="AJ89" s="47">
        <v>5.1100000000000003</v>
      </c>
      <c r="AK89" s="47">
        <v>-0.1778319206319825</v>
      </c>
      <c r="AL89" s="47"/>
      <c r="AM89" s="47"/>
      <c r="AN89" s="47">
        <v>0.19</v>
      </c>
      <c r="AO89" s="47">
        <v>1.089</v>
      </c>
      <c r="AP89" s="47">
        <v>0.89900000000000002</v>
      </c>
      <c r="AQ89" s="47">
        <v>59.273000000000003</v>
      </c>
      <c r="AR89" s="47"/>
      <c r="AS89" s="48">
        <v>171</v>
      </c>
      <c r="AT89" s="47">
        <v>0.87040390527902711</v>
      </c>
      <c r="AU89" s="47">
        <v>-1.3625922051131267</v>
      </c>
      <c r="AV89" s="47">
        <v>0.70035752782266003</v>
      </c>
      <c r="AW89" s="47">
        <v>1.4238681897532475</v>
      </c>
      <c r="AX89" s="47">
        <v>1.6887756552728448</v>
      </c>
      <c r="AY89" s="47">
        <v>1.2664668954402414</v>
      </c>
      <c r="AZ89" s="47">
        <v>1.3069822825513642</v>
      </c>
      <c r="BA89" s="47">
        <v>0.65200446158637559</v>
      </c>
      <c r="BB89" s="47">
        <v>1.1074474095236091</v>
      </c>
      <c r="BC89" s="47">
        <v>6.7755000000000001</v>
      </c>
      <c r="BD89" s="47">
        <v>6.4295</v>
      </c>
      <c r="BE89" s="47">
        <v>-0.91186391129944877</v>
      </c>
      <c r="BF89" s="47">
        <v>14.3675</v>
      </c>
      <c r="BG89" s="47">
        <v>-4.672366333269562E-2</v>
      </c>
      <c r="BH89" s="47"/>
      <c r="BI89" s="47"/>
      <c r="BJ89" s="47">
        <v>4.5563025007672868</v>
      </c>
      <c r="BK89" s="47">
        <v>4.7564605529721904</v>
      </c>
    </row>
    <row r="90" spans="1:63" x14ac:dyDescent="0.25">
      <c r="A90" s="2" t="s">
        <v>93</v>
      </c>
      <c r="B90" s="43">
        <v>40470</v>
      </c>
      <c r="C90" s="31">
        <v>28</v>
      </c>
      <c r="D90" s="42" t="s">
        <v>89</v>
      </c>
      <c r="E90" s="2" t="s">
        <v>88</v>
      </c>
      <c r="F90" s="5">
        <v>5</v>
      </c>
      <c r="G90" s="5">
        <v>2</v>
      </c>
      <c r="H90" s="3">
        <v>6.665</v>
      </c>
      <c r="I90" s="47">
        <v>2.3456050312513459</v>
      </c>
      <c r="J90" s="47">
        <v>0.55666426212256848</v>
      </c>
      <c r="K90" s="47">
        <v>-1.3010299956639813</v>
      </c>
      <c r="L90" s="47">
        <v>1.686814954507317</v>
      </c>
      <c r="M90" s="56">
        <v>0.27531135454181166</v>
      </c>
      <c r="N90" s="56">
        <v>0.31659930209386083</v>
      </c>
      <c r="O90" s="56">
        <v>91.676150000000007</v>
      </c>
      <c r="P90" s="48">
        <v>104962.85</v>
      </c>
      <c r="Q90" s="47">
        <v>3.2163224312949326</v>
      </c>
      <c r="R90" s="47">
        <v>0.23904909314019149</v>
      </c>
      <c r="S90" s="47">
        <v>2.1895049115878717</v>
      </c>
      <c r="T90" s="47">
        <v>1.9504558184476801</v>
      </c>
      <c r="U90" s="47">
        <v>1.5494417516246057</v>
      </c>
      <c r="V90" s="47">
        <v>1.3103926584844143</v>
      </c>
      <c r="W90" s="47">
        <v>1.8322149999999999</v>
      </c>
      <c r="X90" s="49">
        <v>1.2643400000000001E-2</v>
      </c>
      <c r="Y90" s="47">
        <v>-2.0844848783359584</v>
      </c>
      <c r="Z90" s="47">
        <v>-2.161112705616965</v>
      </c>
      <c r="AA90" s="47">
        <v>-0.82390874094431876</v>
      </c>
      <c r="AB90" s="47">
        <v>73.2</v>
      </c>
      <c r="AC90" s="47">
        <v>-0.24184537803261005</v>
      </c>
      <c r="AD90" s="48">
        <v>90</v>
      </c>
      <c r="AE90" s="48">
        <v>212</v>
      </c>
      <c r="AF90" s="47">
        <v>-0.57839607313016894</v>
      </c>
      <c r="AG90" s="48">
        <v>1810</v>
      </c>
      <c r="AH90" s="47">
        <v>-1.3010299956639813</v>
      </c>
      <c r="AI90" s="47"/>
      <c r="AJ90" s="47">
        <v>3.89</v>
      </c>
      <c r="AK90" s="47">
        <v>-0.24184537803261005</v>
      </c>
      <c r="AL90" s="47"/>
      <c r="AM90" s="47"/>
      <c r="AN90" s="47">
        <v>0.152</v>
      </c>
      <c r="AO90" s="47">
        <v>1.034</v>
      </c>
      <c r="AP90" s="47">
        <v>0.88300000000000001</v>
      </c>
      <c r="AQ90" s="47">
        <v>63.911999999999999</v>
      </c>
      <c r="AR90" s="47"/>
      <c r="AS90" s="48">
        <v>144</v>
      </c>
      <c r="AT90" s="47">
        <v>1.0542299098633972</v>
      </c>
      <c r="AU90" s="47">
        <v>-1.1041325822318524</v>
      </c>
      <c r="AV90" s="47">
        <v>0.50105926221775143</v>
      </c>
      <c r="AW90" s="47">
        <v>1.4434976778085853</v>
      </c>
      <c r="AX90" s="47">
        <v>1.764475027434409</v>
      </c>
      <c r="AY90" s="47">
        <v>1.2935835134961169</v>
      </c>
      <c r="AZ90" s="47">
        <v>1.2642746153315843</v>
      </c>
      <c r="BA90" s="47">
        <v>0.64923747234960727</v>
      </c>
      <c r="BB90" s="47">
        <v>1.0495668691646514</v>
      </c>
      <c r="BC90" s="47">
        <v>6.5970000000000004</v>
      </c>
      <c r="BD90" s="47">
        <v>6.4160000000000004</v>
      </c>
      <c r="BE90" s="47">
        <v>-0.92811799269387463</v>
      </c>
      <c r="BF90" s="47">
        <v>17.244</v>
      </c>
      <c r="BG90" s="47">
        <v>-5.1587034221398972E-2</v>
      </c>
      <c r="BH90" s="47"/>
      <c r="BI90" s="47"/>
      <c r="BJ90" s="47">
        <v>4.6016982299726807</v>
      </c>
    </row>
    <row r="91" spans="1:63" x14ac:dyDescent="0.25">
      <c r="A91" s="2" t="s">
        <v>93</v>
      </c>
      <c r="B91" s="43">
        <v>40470</v>
      </c>
      <c r="C91" s="31">
        <v>28</v>
      </c>
      <c r="D91" s="42" t="s">
        <v>89</v>
      </c>
      <c r="E91" s="2" t="s">
        <v>88</v>
      </c>
      <c r="F91" s="5">
        <v>5</v>
      </c>
      <c r="G91" s="5">
        <v>3</v>
      </c>
      <c r="H91" s="3">
        <v>6.7575000000000003</v>
      </c>
      <c r="I91" s="47">
        <v>3.4198201547887108</v>
      </c>
      <c r="J91" s="47">
        <v>0.59361830812953587</v>
      </c>
      <c r="K91" s="47">
        <v>-0.47755576649368009</v>
      </c>
      <c r="L91" s="47">
        <v>2.3761077386225828</v>
      </c>
      <c r="M91" s="56">
        <v>0.18808437371493819</v>
      </c>
      <c r="N91" s="56">
        <v>1.0155274043137872</v>
      </c>
      <c r="O91" s="56">
        <v>135.59370000000001</v>
      </c>
      <c r="P91" s="48">
        <v>147061.9</v>
      </c>
      <c r="Q91" s="47">
        <v>2.9338185514523731</v>
      </c>
      <c r="R91" s="47">
        <v>0.95994721570849861</v>
      </c>
      <c r="S91" s="47">
        <v>2.127796201977751</v>
      </c>
      <c r="T91" s="47">
        <v>1.1678489862692523</v>
      </c>
      <c r="W91" s="47">
        <v>0.1044556</v>
      </c>
      <c r="X91" s="49">
        <v>1.84513E-2</v>
      </c>
      <c r="Y91" s="47">
        <v>-2.4168757315014444</v>
      </c>
      <c r="Z91" s="47"/>
      <c r="AA91" s="47">
        <v>-0.92081875395237522</v>
      </c>
      <c r="AB91" s="47">
        <v>128.1</v>
      </c>
      <c r="AC91" s="47">
        <v>-1.0043648054024501</v>
      </c>
      <c r="AD91" s="48">
        <v>120</v>
      </c>
      <c r="AE91" s="48">
        <v>370</v>
      </c>
      <c r="AF91" s="47">
        <v>-0.73048705578208373</v>
      </c>
      <c r="AG91" s="48">
        <v>2740</v>
      </c>
      <c r="AH91" s="47">
        <v>-0.3979400086720376</v>
      </c>
      <c r="AI91" s="47"/>
      <c r="AJ91" s="47">
        <v>5.79</v>
      </c>
      <c r="AK91" s="47">
        <v>-1.0043648054024501</v>
      </c>
      <c r="AL91" s="47"/>
      <c r="AM91" s="47"/>
      <c r="AN91" s="47">
        <v>0.157</v>
      </c>
      <c r="AO91" s="47">
        <v>1.0129999999999999</v>
      </c>
      <c r="AP91" s="47">
        <v>0.85499999999999998</v>
      </c>
      <c r="AQ91" s="47">
        <v>59.838999999999999</v>
      </c>
      <c r="AR91" s="47"/>
      <c r="AS91" s="48">
        <v>185</v>
      </c>
      <c r="AT91" s="47">
        <v>1.4056877866727775</v>
      </c>
      <c r="AU91" s="47">
        <v>-0.86148394173023635</v>
      </c>
      <c r="AV91" s="47">
        <v>0.35964579267454294</v>
      </c>
      <c r="AW91" s="47">
        <v>1.4763968267253302</v>
      </c>
      <c r="AX91" s="47">
        <v>1.6740340004312548</v>
      </c>
      <c r="AY91" s="47">
        <v>1.1972805581256194</v>
      </c>
      <c r="AZ91" s="47">
        <v>1.2730244338184646</v>
      </c>
      <c r="BA91" s="47">
        <v>0.71087861768517291</v>
      </c>
      <c r="BB91" s="47">
        <v>1.0586537415723702</v>
      </c>
      <c r="BC91" s="47">
        <v>7.1059999999999999</v>
      </c>
      <c r="BD91" s="47">
        <v>6.9660000000000002</v>
      </c>
      <c r="BE91" s="47">
        <v>-0.91721462968354994</v>
      </c>
      <c r="BF91" s="47">
        <v>19.440999999999999</v>
      </c>
      <c r="BG91" s="47">
        <v>-3.1517051446064863E-2</v>
      </c>
      <c r="BH91" s="47"/>
      <c r="BI91" s="47"/>
      <c r="BJ91" s="47">
        <v>4.6735534202734774</v>
      </c>
      <c r="BK91" s="47">
        <v>4.8832435531664578</v>
      </c>
    </row>
    <row r="92" spans="1:63" x14ac:dyDescent="0.25">
      <c r="A92" s="2" t="s">
        <v>93</v>
      </c>
      <c r="B92" s="30">
        <v>40700</v>
      </c>
      <c r="C92" s="31">
        <v>258</v>
      </c>
      <c r="D92" s="44" t="s">
        <v>90</v>
      </c>
      <c r="E92" s="2" t="s">
        <v>83</v>
      </c>
      <c r="F92" s="5">
        <v>1</v>
      </c>
      <c r="G92" s="5">
        <v>1</v>
      </c>
      <c r="H92" s="3">
        <v>6.0200000000000005</v>
      </c>
      <c r="I92" s="47">
        <v>2.7405916207808469</v>
      </c>
      <c r="J92" s="47">
        <v>0.9523564773237907</v>
      </c>
      <c r="K92" s="47">
        <v>0.38021124171160603</v>
      </c>
      <c r="L92" s="47">
        <v>1.8481891169913987</v>
      </c>
      <c r="M92" s="56">
        <v>0.26717172840301384</v>
      </c>
      <c r="N92" s="56">
        <v>0.7323937598229685</v>
      </c>
      <c r="O92" s="56">
        <v>47.628</v>
      </c>
      <c r="P92" s="48">
        <v>53834.59</v>
      </c>
      <c r="Q92" s="47">
        <v>3.1332887977032655</v>
      </c>
      <c r="R92" s="47">
        <v>1.5276299008713388</v>
      </c>
      <c r="S92" s="47">
        <v>2.4727851088828174</v>
      </c>
      <c r="T92" s="47">
        <v>0.94515520801147868</v>
      </c>
      <c r="U92" s="47">
        <v>1.6051110251239027</v>
      </c>
      <c r="V92" s="47">
        <v>7.748112425256401E-2</v>
      </c>
      <c r="W92" s="47">
        <v>0.97</v>
      </c>
      <c r="X92" s="49">
        <v>1.24E-2</v>
      </c>
      <c r="Y92" s="47">
        <v>-1.9706162223147903</v>
      </c>
      <c r="Z92" s="47">
        <v>-1.8927900303521317</v>
      </c>
      <c r="AA92" s="47">
        <v>-0.51215487988856445</v>
      </c>
      <c r="AB92" s="47">
        <v>40.593499999999999</v>
      </c>
      <c r="AC92" s="47">
        <v>-0.4934949675951279</v>
      </c>
      <c r="AD92" s="48">
        <v>37.19</v>
      </c>
      <c r="AE92" s="48">
        <v>106.3125</v>
      </c>
      <c r="AF92" s="47">
        <v>-1.2254830342714504</v>
      </c>
      <c r="AG92" s="48">
        <v>923.93200000000002</v>
      </c>
      <c r="AH92" s="47">
        <v>-0.70996538863748193</v>
      </c>
      <c r="AI92" s="47">
        <v>2.4565224117256221</v>
      </c>
      <c r="AJ92" s="47">
        <v>5.0534999999999997</v>
      </c>
      <c r="AK92" s="47">
        <v>-0.4934949675951279</v>
      </c>
      <c r="AL92" s="47"/>
      <c r="AM92" s="47">
        <v>19.8</v>
      </c>
      <c r="AN92" s="47">
        <v>0.14000000000000001</v>
      </c>
      <c r="AO92" s="47">
        <v>0.95899999999999996</v>
      </c>
      <c r="AP92" s="47">
        <v>0.82</v>
      </c>
      <c r="AQ92" s="47">
        <v>64.83</v>
      </c>
      <c r="AR92" s="47"/>
      <c r="AT92" s="47"/>
      <c r="AU92" s="47"/>
      <c r="AV92" s="47">
        <v>0.42910600833269652</v>
      </c>
      <c r="AW92" s="47">
        <v>1.9757993096794075</v>
      </c>
      <c r="AX92" s="47">
        <v>1.7087607236903166</v>
      </c>
      <c r="AY92" s="47">
        <v>0.72345567203518579</v>
      </c>
      <c r="AZ92" s="47">
        <v>1.3763579298272399</v>
      </c>
      <c r="BA92" s="47">
        <v>0.69319914515371728</v>
      </c>
      <c r="BB92" s="47">
        <v>1.1323557617539568</v>
      </c>
      <c r="BC92" s="47">
        <v>7.2160000000000002</v>
      </c>
      <c r="BD92" s="47">
        <v>6.5019999999999998</v>
      </c>
      <c r="BE92" s="47">
        <v>-0.88941028970075098</v>
      </c>
      <c r="BF92" s="47">
        <v>11.321</v>
      </c>
      <c r="BG92" s="47">
        <v>5.0379756261457784E-2</v>
      </c>
      <c r="BH92" s="47">
        <v>1.2602383922101297</v>
      </c>
      <c r="BI92" s="47">
        <v>92.79</v>
      </c>
    </row>
    <row r="93" spans="1:63" x14ac:dyDescent="0.25">
      <c r="A93" s="2" t="s">
        <v>93</v>
      </c>
      <c r="B93" s="30">
        <v>40700</v>
      </c>
      <c r="C93" s="31">
        <v>258</v>
      </c>
      <c r="D93" s="44" t="s">
        <v>90</v>
      </c>
      <c r="E93" s="2" t="s">
        <v>83</v>
      </c>
      <c r="F93" s="5">
        <v>1</v>
      </c>
      <c r="G93" s="5">
        <v>2</v>
      </c>
      <c r="H93" s="3">
        <v>6.3875000000000011</v>
      </c>
      <c r="I93" s="47">
        <v>3.3943798762060822</v>
      </c>
      <c r="J93" s="47">
        <v>1.2653132025542972</v>
      </c>
      <c r="K93" s="47">
        <v>0.78943968456717928</v>
      </c>
      <c r="L93" s="47">
        <v>2.3085644135612386</v>
      </c>
      <c r="M93" s="56">
        <v>-0.3010299956639812</v>
      </c>
      <c r="N93" s="56">
        <v>0.86923171973097624</v>
      </c>
      <c r="O93" s="56">
        <v>47.76</v>
      </c>
      <c r="P93" s="48">
        <v>52598.09</v>
      </c>
      <c r="Q93" s="47">
        <v>2.928512604417945</v>
      </c>
      <c r="S93" s="47">
        <v>2.4448877271760843</v>
      </c>
      <c r="T93" s="47">
        <v>0.34902127369754155</v>
      </c>
      <c r="W93" s="47">
        <v>0.4249</v>
      </c>
      <c r="X93" s="49">
        <v>1.54E-2</v>
      </c>
      <c r="Y93" s="47">
        <v>-2.0861861476162833</v>
      </c>
      <c r="Z93" s="47">
        <v>-1.4400933749638876</v>
      </c>
      <c r="AA93" s="47">
        <v>-0.60554831917378371</v>
      </c>
      <c r="AB93" s="47">
        <v>48.923000000000002</v>
      </c>
      <c r="AC93" s="47">
        <v>-1.1487416512809248</v>
      </c>
      <c r="AD93" s="48">
        <v>44.561</v>
      </c>
      <c r="AE93" s="48">
        <v>124.35599999999999</v>
      </c>
      <c r="AF93" s="47">
        <v>-1.2291479883578558</v>
      </c>
      <c r="AG93" s="48">
        <v>1047.92</v>
      </c>
      <c r="AH93" s="47">
        <v>-0.44129142946683431</v>
      </c>
      <c r="AI93" s="47">
        <v>3.2580181994898934</v>
      </c>
      <c r="AJ93" s="47">
        <v>6.3079999999999998</v>
      </c>
      <c r="AK93" s="47">
        <v>-1.1487416512809248</v>
      </c>
      <c r="AL93" s="47"/>
      <c r="AM93" s="47">
        <v>20.8</v>
      </c>
      <c r="AN93" s="47">
        <v>0.17299999999999999</v>
      </c>
      <c r="AO93" s="47">
        <v>0.97399999999999998</v>
      </c>
      <c r="AP93" s="47">
        <v>0.80100000000000005</v>
      </c>
      <c r="AQ93" s="47">
        <v>60.387999999999998</v>
      </c>
      <c r="AR93" s="47"/>
      <c r="AT93" s="47"/>
      <c r="AU93" s="47"/>
      <c r="AV93" s="47">
        <v>0.69600671521854551</v>
      </c>
      <c r="AW93" s="47">
        <v>2.1475897658257868</v>
      </c>
      <c r="AX93" s="47">
        <v>1.7163372878895486</v>
      </c>
      <c r="AY93" s="47">
        <v>0.52955867302116311</v>
      </c>
      <c r="AZ93" s="47">
        <v>1.5000099347475879</v>
      </c>
      <c r="BA93" s="47">
        <v>0.74562122130693842</v>
      </c>
      <c r="BB93" s="47">
        <v>1.2105191640810842</v>
      </c>
      <c r="BC93" s="47">
        <v>9.5719999999999992</v>
      </c>
      <c r="BD93" s="47">
        <v>7.9035000000000002</v>
      </c>
      <c r="BE93" s="47">
        <v>-0.77340009479264249</v>
      </c>
      <c r="BF93" s="47">
        <v>10.004999999999999</v>
      </c>
      <c r="BG93" s="47">
        <v>0.18383903705642121</v>
      </c>
      <c r="BH93" s="47">
        <v>1.2312146479626012</v>
      </c>
      <c r="BI93" s="47">
        <v>114.676</v>
      </c>
    </row>
    <row r="94" spans="1:63" x14ac:dyDescent="0.25">
      <c r="A94" s="2" t="s">
        <v>93</v>
      </c>
      <c r="B94" s="30">
        <v>40700</v>
      </c>
      <c r="C94" s="31">
        <v>258</v>
      </c>
      <c r="D94" s="44" t="s">
        <v>90</v>
      </c>
      <c r="E94" s="2" t="s">
        <v>83</v>
      </c>
      <c r="F94" s="5">
        <v>1</v>
      </c>
      <c r="G94" s="5">
        <v>3</v>
      </c>
      <c r="H94" s="3">
        <v>6.1224999999999996</v>
      </c>
      <c r="I94" s="47">
        <v>2.6752190795527397</v>
      </c>
      <c r="J94" s="47">
        <v>1.351583744241734</v>
      </c>
      <c r="K94" s="47">
        <v>0.85217490442030319</v>
      </c>
      <c r="L94" s="47">
        <v>1.6655809910179531</v>
      </c>
      <c r="M94" s="56">
        <v>0.20411998265592479</v>
      </c>
      <c r="N94" s="56">
        <v>0.20411998265592479</v>
      </c>
      <c r="O94" s="56">
        <v>21.071999999999999</v>
      </c>
      <c r="P94" s="48">
        <v>32569.14</v>
      </c>
      <c r="Q94" s="47">
        <v>3.4697903628539728</v>
      </c>
      <c r="R94" s="47">
        <v>1.4415380387021608</v>
      </c>
      <c r="S94" s="47">
        <v>2.2616339427625154</v>
      </c>
      <c r="T94" s="47">
        <v>0.82009590406035449</v>
      </c>
      <c r="U94" s="47">
        <v>1.3372635350813176</v>
      </c>
      <c r="V94" s="47">
        <v>-0.10427450362084327</v>
      </c>
      <c r="W94" s="47">
        <v>0.91659999999999997</v>
      </c>
      <c r="X94" s="49">
        <v>1.3100000000000001E-2</v>
      </c>
      <c r="Y94" s="47">
        <v>-1.9546770212133426</v>
      </c>
      <c r="Z94" s="47">
        <v>-1.8446639625349381</v>
      </c>
      <c r="AA94" s="47">
        <v>-0.65364702554936138</v>
      </c>
      <c r="AB94" s="47">
        <v>48.674999999999997</v>
      </c>
      <c r="AC94" s="47">
        <v>-0.20134935455473107</v>
      </c>
      <c r="AD94" s="48">
        <v>26.552</v>
      </c>
      <c r="AE94" s="48">
        <v>99.369</v>
      </c>
      <c r="AF94" s="47">
        <v>-0.79317412396815024</v>
      </c>
      <c r="AG94" s="48">
        <v>657.95600000000002</v>
      </c>
      <c r="AH94" s="47">
        <v>-0.96657624451305035</v>
      </c>
      <c r="AI94" s="47">
        <v>2.3210430401013897</v>
      </c>
      <c r="AJ94" s="47">
        <v>6.3109999999999999</v>
      </c>
      <c r="AK94" s="47">
        <v>-0.20134935455473107</v>
      </c>
      <c r="AL94" s="47"/>
      <c r="AM94" s="47">
        <v>19.600000000000001</v>
      </c>
      <c r="AN94" s="47">
        <v>0.14299999999999999</v>
      </c>
      <c r="AO94" s="47">
        <v>0.91800000000000004</v>
      </c>
      <c r="AP94" s="47">
        <v>0.77400000000000002</v>
      </c>
      <c r="AQ94" s="47">
        <v>54.758000000000003</v>
      </c>
      <c r="AR94" s="47"/>
      <c r="AT94" s="47"/>
      <c r="AU94" s="47"/>
      <c r="AV94" s="47">
        <v>0.23527587668705244</v>
      </c>
      <c r="AW94" s="47">
        <v>2.1740598077250253</v>
      </c>
      <c r="AX94" s="47">
        <v>1.7596678446896306</v>
      </c>
      <c r="AY94" s="47">
        <v>1.4891143693789193</v>
      </c>
      <c r="AZ94" s="47">
        <v>1.4768461144108262</v>
      </c>
      <c r="BA94" s="47">
        <v>0.63588568528127276</v>
      </c>
      <c r="BB94" s="47">
        <v>1.2304233738926402</v>
      </c>
      <c r="BC94" s="47">
        <v>9.1560000000000006</v>
      </c>
      <c r="BD94" s="47">
        <v>6.71</v>
      </c>
      <c r="BE94" s="47">
        <v>-0.79317412396815024</v>
      </c>
      <c r="BF94" s="47">
        <v>9.391</v>
      </c>
      <c r="BG94" s="47">
        <v>5.7666103909829208E-2</v>
      </c>
      <c r="BH94" s="47">
        <v>1.1586338413586246</v>
      </c>
      <c r="BI94" s="47">
        <v>110.645</v>
      </c>
    </row>
    <row r="95" spans="1:63" x14ac:dyDescent="0.25">
      <c r="A95" s="2" t="s">
        <v>93</v>
      </c>
      <c r="B95" s="30">
        <v>40700</v>
      </c>
      <c r="C95" s="31">
        <v>258</v>
      </c>
      <c r="D95" s="44" t="s">
        <v>90</v>
      </c>
      <c r="E95" s="2" t="s">
        <v>85</v>
      </c>
      <c r="F95" s="5">
        <v>2</v>
      </c>
      <c r="G95" s="5">
        <v>1</v>
      </c>
      <c r="H95" s="3">
        <v>5.5375000000000005</v>
      </c>
      <c r="I95" s="47">
        <v>2.1660450878512254</v>
      </c>
      <c r="J95" s="47">
        <v>1.0157368744774502</v>
      </c>
      <c r="K95" s="47">
        <v>0.59582677707322318</v>
      </c>
      <c r="L95" s="47">
        <v>1.436162647040756</v>
      </c>
      <c r="M95" s="56">
        <v>-4.5757490560675115E-2</v>
      </c>
      <c r="N95" s="56"/>
      <c r="O95" s="56">
        <v>60.24</v>
      </c>
      <c r="P95" s="48">
        <v>69069.11</v>
      </c>
      <c r="Q95" s="47">
        <v>3.3026741584465871</v>
      </c>
      <c r="R95" s="47">
        <v>1.4331295175804855</v>
      </c>
      <c r="S95" s="47">
        <v>2.550619531210609</v>
      </c>
      <c r="T95" s="47">
        <v>1.1174900136301233</v>
      </c>
      <c r="U95" s="47">
        <v>1.5559090448114399</v>
      </c>
      <c r="V95" s="47">
        <v>0.12277952723095438</v>
      </c>
      <c r="W95" s="47">
        <v>0.63539999999999996</v>
      </c>
      <c r="X95" s="49">
        <v>1.0699999999999999E-2</v>
      </c>
      <c r="Y95" s="47">
        <v>-1.8927900303521317</v>
      </c>
      <c r="Z95" s="47">
        <v>-1.7746907182741372</v>
      </c>
      <c r="AA95" s="47">
        <v>-0.62893213772826373</v>
      </c>
      <c r="AB95" s="47">
        <v>37.101999999999997</v>
      </c>
      <c r="AC95" s="47">
        <v>0.99921756553010355</v>
      </c>
      <c r="AD95" s="48">
        <v>49.618000000000002</v>
      </c>
      <c r="AE95" s="48">
        <v>130.80000000000001</v>
      </c>
      <c r="AF95" s="47">
        <v>-1.0705810742857071</v>
      </c>
      <c r="AG95" s="48">
        <v>1306.316</v>
      </c>
      <c r="AH95" s="47">
        <v>-0.9244530386074693</v>
      </c>
      <c r="AI95" s="47">
        <v>1.9318086226788942</v>
      </c>
      <c r="AJ95" s="47">
        <v>4.8140000000000001</v>
      </c>
      <c r="AK95" s="47">
        <v>0.99921756553010355</v>
      </c>
      <c r="AL95" s="47"/>
      <c r="AM95" s="47">
        <v>19.8</v>
      </c>
      <c r="AN95" s="47">
        <v>0.151</v>
      </c>
      <c r="AO95" s="47">
        <v>0.93500000000000005</v>
      </c>
      <c r="AP95" s="47">
        <v>0.78400000000000003</v>
      </c>
      <c r="AQ95" s="47">
        <v>62.634999999999998</v>
      </c>
      <c r="AR95" s="47"/>
      <c r="AT95" s="47"/>
      <c r="AU95" s="47"/>
      <c r="AV95" s="47">
        <v>1.1174370252826193</v>
      </c>
      <c r="AW95" s="47">
        <v>1.7667325010679622</v>
      </c>
      <c r="AX95" s="47">
        <v>2.287152041125502</v>
      </c>
      <c r="AY95" s="47">
        <v>1.571009672309305</v>
      </c>
      <c r="AZ95" s="47">
        <v>1.3956932475035848</v>
      </c>
      <c r="BA95" s="47">
        <v>0.59395029526398746</v>
      </c>
      <c r="BB95" s="47">
        <v>1.393557655663294</v>
      </c>
      <c r="BC95" s="47">
        <v>7.8940000000000001</v>
      </c>
      <c r="BD95" s="47">
        <v>6.19</v>
      </c>
      <c r="BE95" s="47">
        <v>-0.8728952016351923</v>
      </c>
      <c r="BF95" s="47">
        <v>14.125</v>
      </c>
      <c r="BG95" s="47">
        <v>0.10551018476997394</v>
      </c>
      <c r="BH95" s="47">
        <v>1.3259054503543419</v>
      </c>
      <c r="BI95" s="47">
        <v>98.382999999999996</v>
      </c>
    </row>
    <row r="96" spans="1:63" x14ac:dyDescent="0.25">
      <c r="A96" s="2" t="s">
        <v>93</v>
      </c>
      <c r="B96" s="30">
        <v>40700</v>
      </c>
      <c r="C96" s="31">
        <v>258</v>
      </c>
      <c r="D96" s="44" t="s">
        <v>90</v>
      </c>
      <c r="E96" s="2" t="s">
        <v>85</v>
      </c>
      <c r="F96" s="5">
        <v>2</v>
      </c>
      <c r="G96" s="5">
        <v>2</v>
      </c>
      <c r="H96" s="3">
        <v>6.1475</v>
      </c>
      <c r="I96" s="47">
        <v>2.8891784014098185</v>
      </c>
      <c r="J96" s="47">
        <v>1.2037669749605742</v>
      </c>
      <c r="K96" s="47">
        <v>1.0795068448247676</v>
      </c>
      <c r="L96" s="47">
        <v>2.3546845539547285</v>
      </c>
      <c r="M96" s="56">
        <v>-0.3010299956639812</v>
      </c>
      <c r="N96" s="56">
        <v>1.0718820073061255</v>
      </c>
      <c r="O96" s="56">
        <v>39.19</v>
      </c>
      <c r="P96" s="48">
        <v>44628.08</v>
      </c>
      <c r="Q96" s="47">
        <v>2.9243516624443346</v>
      </c>
      <c r="R96" s="47">
        <v>1.7730913102423167</v>
      </c>
      <c r="S96" s="47">
        <v>2.4514851639420803</v>
      </c>
      <c r="T96" s="47">
        <v>0.67839385369976368</v>
      </c>
      <c r="U96" s="47">
        <v>1.5369048562236505</v>
      </c>
      <c r="V96" s="47">
        <v>-0.23618645401866617</v>
      </c>
      <c r="W96" s="47">
        <v>0.77600000000000002</v>
      </c>
      <c r="X96" s="49">
        <v>1.38E-2</v>
      </c>
      <c r="Y96" s="47">
        <v>-2.1870866433571443</v>
      </c>
      <c r="Z96" s="47">
        <v>-1.750801642608887</v>
      </c>
      <c r="AA96" s="47">
        <v>-0.66756154008439472</v>
      </c>
      <c r="AB96" s="47">
        <v>29.878</v>
      </c>
      <c r="AC96" s="47">
        <v>-0.39147396642280585</v>
      </c>
      <c r="AD96" s="48">
        <v>39.039000000000001</v>
      </c>
      <c r="AE96" s="48">
        <v>92.174000000000007</v>
      </c>
      <c r="AF96" s="47">
        <v>-1.3010299956639813</v>
      </c>
      <c r="AG96" s="48">
        <v>857.61599999999999</v>
      </c>
      <c r="AH96" s="47">
        <v>-0.27408836770495182</v>
      </c>
      <c r="AI96" s="47">
        <v>2.9065472877316765</v>
      </c>
      <c r="AJ96" s="47">
        <v>5.3929999999999998</v>
      </c>
      <c r="AK96" s="47">
        <v>-0.39147396642280585</v>
      </c>
      <c r="AL96" s="47"/>
      <c r="AM96" s="47">
        <v>19.399999999999999</v>
      </c>
      <c r="AN96" s="47">
        <v>0.16500000000000001</v>
      </c>
      <c r="AO96" s="47">
        <v>1.111</v>
      </c>
      <c r="AP96" s="47">
        <v>0.94599999999999995</v>
      </c>
      <c r="AQ96" s="47">
        <v>60.048999999999999</v>
      </c>
      <c r="AR96" s="47"/>
      <c r="AT96" s="47"/>
      <c r="AU96" s="47"/>
      <c r="AV96" s="47">
        <v>2.0500896140736904</v>
      </c>
      <c r="AW96" s="47">
        <v>2.4358188934203175</v>
      </c>
      <c r="AX96" s="47">
        <v>2.3351167502805863</v>
      </c>
      <c r="AY96" s="47">
        <v>1.0451273065680271</v>
      </c>
      <c r="AZ96" s="47">
        <v>1.4249061262309102</v>
      </c>
      <c r="BA96" s="47">
        <v>0.6570080204343558</v>
      </c>
      <c r="BB96" s="47">
        <v>1.3866861979597072</v>
      </c>
      <c r="BC96" s="47">
        <v>8.3115000000000006</v>
      </c>
      <c r="BD96" s="47">
        <v>7.0845000000000002</v>
      </c>
      <c r="BE96" s="47">
        <v>-0.84013215290743326</v>
      </c>
      <c r="BF96" s="47">
        <v>11.119</v>
      </c>
      <c r="BG96" s="47">
        <v>9.1666957595684564E-2</v>
      </c>
      <c r="BH96" s="47">
        <v>1.3908821411319856</v>
      </c>
      <c r="BI96" s="47">
        <v>101.443</v>
      </c>
    </row>
    <row r="97" spans="1:63" x14ac:dyDescent="0.25">
      <c r="A97" s="2" t="s">
        <v>93</v>
      </c>
      <c r="B97" s="30">
        <v>40700</v>
      </c>
      <c r="C97" s="31">
        <v>258</v>
      </c>
      <c r="D97" s="44" t="s">
        <v>90</v>
      </c>
      <c r="E97" s="2" t="s">
        <v>85</v>
      </c>
      <c r="F97" s="5">
        <v>2</v>
      </c>
      <c r="G97" s="5">
        <v>3</v>
      </c>
      <c r="H97" s="3">
        <v>5.9050000000000002</v>
      </c>
      <c r="I97" s="47">
        <v>2.8147734928994761</v>
      </c>
      <c r="J97" s="47">
        <v>1.2268833283909168</v>
      </c>
      <c r="K97" s="47">
        <v>0.91062440488920127</v>
      </c>
      <c r="L97" s="47">
        <v>1.541579243946581</v>
      </c>
      <c r="M97" s="56">
        <v>0.11394335230683679</v>
      </c>
      <c r="N97" s="56">
        <v>0.27875360095282892</v>
      </c>
      <c r="O97" s="56">
        <v>24.47</v>
      </c>
      <c r="P97" s="48">
        <v>31322.76</v>
      </c>
      <c r="Q97" s="47">
        <v>3.3899345484730068</v>
      </c>
      <c r="R97" s="47">
        <v>1.5062343596121259</v>
      </c>
      <c r="S97" s="47">
        <v>2.5022884787066579</v>
      </c>
      <c r="T97" s="47">
        <v>0.99605411909453201</v>
      </c>
      <c r="U97" s="47">
        <v>1.7175107331184025</v>
      </c>
      <c r="V97" s="47">
        <v>0.21127637350627668</v>
      </c>
      <c r="W97" s="47">
        <v>1.0001</v>
      </c>
      <c r="X97" s="49">
        <v>1.15E-2</v>
      </c>
      <c r="Y97" s="47">
        <v>-2.0132282657337552</v>
      </c>
      <c r="Z97" s="47">
        <v>-1.9393021596463884</v>
      </c>
      <c r="AA97" s="47">
        <v>-0.35359627377693043</v>
      </c>
      <c r="AB97" s="47">
        <v>26.326000000000001</v>
      </c>
      <c r="AC97" s="47">
        <v>0.46478751964593701</v>
      </c>
      <c r="AD97" s="48">
        <v>28.43</v>
      </c>
      <c r="AE97" s="48">
        <v>65.962999999999994</v>
      </c>
      <c r="AF97" s="47">
        <v>-0.97469413473522981</v>
      </c>
      <c r="AG97" s="48">
        <v>634.09400000000005</v>
      </c>
      <c r="AH97" s="47">
        <v>-0.68613277963084662</v>
      </c>
      <c r="AI97" s="47">
        <v>2.2345349991267258</v>
      </c>
      <c r="AJ97" s="47">
        <v>7.0890000000000004</v>
      </c>
      <c r="AK97" s="47">
        <v>0.46478751964593701</v>
      </c>
      <c r="AL97" s="47"/>
      <c r="AM97" s="47">
        <v>21.1</v>
      </c>
      <c r="AN97" s="47">
        <v>0.214</v>
      </c>
      <c r="AO97" s="47">
        <v>1.117</v>
      </c>
      <c r="AP97" s="47">
        <v>0.90300000000000002</v>
      </c>
      <c r="AQ97" s="47">
        <v>55.325000000000003</v>
      </c>
      <c r="AR97" s="47"/>
      <c r="AT97" s="47"/>
      <c r="AU97" s="47"/>
      <c r="AV97" s="47">
        <v>1.584319914468133</v>
      </c>
      <c r="AW97" s="47">
        <v>2.4437603805211969</v>
      </c>
      <c r="AX97" s="47">
        <v>2.2898118391176214</v>
      </c>
      <c r="AY97" s="47">
        <v>1.0974308539442421</v>
      </c>
      <c r="AZ97" s="47">
        <v>1.5299177636834027</v>
      </c>
      <c r="BA97" s="47">
        <v>0.65272969606924758</v>
      </c>
      <c r="BB97" s="47">
        <v>1.4503722949552469</v>
      </c>
      <c r="BC97" s="47">
        <v>10.378</v>
      </c>
      <c r="BD97" s="47">
        <v>7.6619999999999999</v>
      </c>
      <c r="BE97" s="47">
        <v>-0.73518217699046351</v>
      </c>
      <c r="BF97" s="47">
        <v>9.2200000000000006</v>
      </c>
      <c r="BG97" s="47">
        <v>0.11991541025799107</v>
      </c>
      <c r="BH97" s="47">
        <v>1.3700317127095811</v>
      </c>
      <c r="BI97" s="47">
        <v>122.19499999999999</v>
      </c>
    </row>
    <row r="98" spans="1:63" x14ac:dyDescent="0.25">
      <c r="A98" s="2" t="s">
        <v>93</v>
      </c>
      <c r="B98" s="30">
        <v>40700</v>
      </c>
      <c r="C98" s="31">
        <v>258</v>
      </c>
      <c r="D98" s="44" t="s">
        <v>90</v>
      </c>
      <c r="E98" s="2" t="s">
        <v>86</v>
      </c>
      <c r="F98" s="5">
        <v>3</v>
      </c>
      <c r="G98" s="5">
        <v>1</v>
      </c>
      <c r="H98" s="3">
        <v>6.3125</v>
      </c>
      <c r="I98" s="47">
        <v>3.2854155213450054</v>
      </c>
      <c r="J98" s="47">
        <v>0.96604782107645382</v>
      </c>
      <c r="K98" s="47">
        <v>0.39164070349238783</v>
      </c>
      <c r="L98" s="47">
        <v>2.2410481506716442</v>
      </c>
      <c r="M98" s="56">
        <v>0.17609125905568124</v>
      </c>
      <c r="N98" s="56">
        <v>0.88081359228079137</v>
      </c>
      <c r="O98" s="56">
        <v>60.188000000000002</v>
      </c>
      <c r="P98" s="48">
        <v>67476.59</v>
      </c>
      <c r="Q98" s="47">
        <v>3.1052812256885232</v>
      </c>
      <c r="R98" s="47">
        <v>1.5016069224188293</v>
      </c>
      <c r="S98" s="47">
        <v>2.3449920111328155</v>
      </c>
      <c r="T98" s="47">
        <v>0.84338508871398632</v>
      </c>
      <c r="U98" s="47">
        <v>1.0043987659030966</v>
      </c>
      <c r="V98" s="47">
        <v>-0.49720815651573264</v>
      </c>
      <c r="W98" s="47">
        <v>0.67869999999999997</v>
      </c>
      <c r="X98" s="49">
        <v>1.52E-2</v>
      </c>
      <c r="Y98" s="47">
        <v>-2.0457574905606752</v>
      </c>
      <c r="Z98" s="47">
        <v>-1.6497519816658373</v>
      </c>
      <c r="AA98" s="47">
        <v>-0.8507808873446201</v>
      </c>
      <c r="AB98" s="47">
        <v>63.679000000000002</v>
      </c>
      <c r="AC98" s="47">
        <v>-1.3767507096020994</v>
      </c>
      <c r="AD98" s="48">
        <v>41.305999999999997</v>
      </c>
      <c r="AE98" s="48">
        <v>137.36699999999999</v>
      </c>
      <c r="AF98" s="47">
        <v>-1.5228787452803376</v>
      </c>
      <c r="AG98" s="48">
        <v>1122.654</v>
      </c>
      <c r="AH98" s="47">
        <v>-0.47237009912866135</v>
      </c>
      <c r="AI98" s="47">
        <v>2.8943116310854822</v>
      </c>
      <c r="AJ98" s="47">
        <v>4.3090000000000002</v>
      </c>
      <c r="AK98" s="47">
        <v>-1.3767507096020994</v>
      </c>
      <c r="AL98" s="47"/>
      <c r="AM98" s="47">
        <v>0</v>
      </c>
      <c r="AN98" s="47">
        <v>0.187</v>
      </c>
      <c r="AO98" s="47">
        <v>1.05</v>
      </c>
      <c r="AP98" s="47">
        <v>0.86299999999999999</v>
      </c>
      <c r="AQ98" s="47">
        <v>58.598999999999997</v>
      </c>
      <c r="AR98" s="47"/>
      <c r="AT98" s="47"/>
      <c r="AU98" s="47"/>
      <c r="AV98" s="47">
        <v>1.3577633811239473</v>
      </c>
      <c r="AW98" s="47">
        <v>2.0716390288752651</v>
      </c>
      <c r="AX98" s="47">
        <v>1.7112165243210902</v>
      </c>
      <c r="AY98" s="47">
        <v>-0.43179827593300502</v>
      </c>
      <c r="AZ98" s="47">
        <v>1.3251049829714074</v>
      </c>
      <c r="BA98" s="47">
        <v>1.6648675245001217</v>
      </c>
      <c r="BB98" s="47">
        <v>1.1113297367041501</v>
      </c>
      <c r="BC98" s="47">
        <v>7.1749999999999998</v>
      </c>
      <c r="BD98" s="47">
        <v>6.3230000000000004</v>
      </c>
      <c r="BE98" s="47">
        <v>-0.83268266525182388</v>
      </c>
      <c r="BF98" s="47">
        <v>11.22</v>
      </c>
      <c r="BG98" s="47">
        <v>3.5029282202368152E-2</v>
      </c>
      <c r="BH98" s="47">
        <v>1.2362852774480284</v>
      </c>
      <c r="BI98" s="47">
        <v>84.84</v>
      </c>
    </row>
    <row r="99" spans="1:63" x14ac:dyDescent="0.25">
      <c r="A99" s="2" t="s">
        <v>93</v>
      </c>
      <c r="B99" s="30">
        <v>40700</v>
      </c>
      <c r="C99" s="31">
        <v>258</v>
      </c>
      <c r="D99" s="44" t="s">
        <v>90</v>
      </c>
      <c r="E99" s="2" t="s">
        <v>86</v>
      </c>
      <c r="F99" s="5">
        <v>3</v>
      </c>
      <c r="G99" s="5">
        <v>2</v>
      </c>
      <c r="H99" s="3">
        <v>6.5</v>
      </c>
      <c r="I99" s="47">
        <v>2.7703069614262605</v>
      </c>
      <c r="J99" s="47">
        <v>1.4256483219260341</v>
      </c>
      <c r="K99" s="47">
        <v>1.1038379160256098</v>
      </c>
      <c r="L99" s="47">
        <v>2.3800302479678308</v>
      </c>
      <c r="M99" s="56">
        <v>0.20411998265592479</v>
      </c>
      <c r="N99" s="56">
        <v>1.1238516409670858</v>
      </c>
      <c r="O99" s="56">
        <v>54.319000000000003</v>
      </c>
      <c r="P99" s="48">
        <v>56911</v>
      </c>
      <c r="Q99" s="47">
        <v>2.8767926691853729</v>
      </c>
      <c r="R99" s="47">
        <v>1.5612206789339438</v>
      </c>
      <c r="S99" s="47">
        <v>2.420007431411666</v>
      </c>
      <c r="T99" s="47">
        <v>0.8587867524777224</v>
      </c>
      <c r="U99" s="47">
        <v>0.46112319663961343</v>
      </c>
      <c r="V99" s="47">
        <v>-1.1000974822943304</v>
      </c>
      <c r="W99" s="47">
        <v>0.46500000000000002</v>
      </c>
      <c r="X99" s="49">
        <v>1.47E-2</v>
      </c>
      <c r="Y99" s="47">
        <v>-2.2076083105017461</v>
      </c>
      <c r="Z99" s="47">
        <v>-1.5003129173815961</v>
      </c>
      <c r="AA99" s="47">
        <v>-0.77989191195994489</v>
      </c>
      <c r="AB99" s="47">
        <v>90.983999999999995</v>
      </c>
      <c r="AC99" s="47">
        <v>-1.8860566476931633</v>
      </c>
      <c r="AD99" s="48">
        <v>51.917999999999999</v>
      </c>
      <c r="AE99" s="48">
        <v>131.05099999999999</v>
      </c>
      <c r="AF99" s="47">
        <v>-1.1870866433571443</v>
      </c>
      <c r="AG99" s="48">
        <v>1158.444</v>
      </c>
      <c r="AH99" s="47">
        <v>-0.25806092227080107</v>
      </c>
      <c r="AI99" s="47">
        <v>3.2142330230955238</v>
      </c>
      <c r="AJ99" s="47">
        <v>7.3520000000000003</v>
      </c>
      <c r="AK99" s="47">
        <v>-1.8860566476931633</v>
      </c>
      <c r="AL99" s="47"/>
      <c r="AM99" s="47">
        <v>21.7</v>
      </c>
      <c r="AN99" s="47">
        <v>0.17</v>
      </c>
      <c r="AO99" s="47">
        <v>1.0580000000000001</v>
      </c>
      <c r="AP99" s="47">
        <v>0.88800000000000001</v>
      </c>
      <c r="AQ99" s="47">
        <v>52.795999999999999</v>
      </c>
      <c r="AR99" s="47"/>
      <c r="AT99" s="47"/>
      <c r="AU99" s="47"/>
      <c r="AV99" s="47">
        <v>1.2865350578111865</v>
      </c>
      <c r="AW99" s="47">
        <v>1.8198432323707447</v>
      </c>
      <c r="AX99" s="47">
        <v>1.7422536699065936</v>
      </c>
      <c r="AY99" s="47">
        <v>0.90091306773766899</v>
      </c>
      <c r="AZ99" s="47">
        <v>1.4133332990399112</v>
      </c>
      <c r="BA99" s="47">
        <v>1.7217446831520127</v>
      </c>
      <c r="BB99" s="47">
        <v>1.1577588860468637</v>
      </c>
      <c r="BC99" s="47">
        <v>7.9489999999999998</v>
      </c>
      <c r="BD99" s="47">
        <v>6.782</v>
      </c>
      <c r="BE99" s="47">
        <v>-0.78781239559604221</v>
      </c>
      <c r="BF99" s="47">
        <v>10.736000000000001</v>
      </c>
      <c r="BG99" s="47">
        <v>0.10277661488344131</v>
      </c>
      <c r="BH99" s="47">
        <v>1.2619049118372012</v>
      </c>
      <c r="BI99" s="47">
        <v>99.888999999999996</v>
      </c>
    </row>
    <row r="100" spans="1:63" x14ac:dyDescent="0.25">
      <c r="A100" s="2" t="s">
        <v>93</v>
      </c>
      <c r="B100" s="30">
        <v>40700</v>
      </c>
      <c r="C100" s="31">
        <v>258</v>
      </c>
      <c r="D100" s="44" t="s">
        <v>90</v>
      </c>
      <c r="E100" s="2" t="s">
        <v>86</v>
      </c>
      <c r="F100" s="5">
        <v>3</v>
      </c>
      <c r="G100" s="5">
        <v>3</v>
      </c>
      <c r="H100" s="3">
        <v>6.4624999999999995</v>
      </c>
      <c r="I100" s="47">
        <v>2.9321235496854192</v>
      </c>
      <c r="J100" s="47">
        <v>1.1610084373060019</v>
      </c>
      <c r="K100" s="47">
        <v>0.65147185219904247</v>
      </c>
      <c r="L100" s="47">
        <v>1.9294189257142926</v>
      </c>
      <c r="M100" s="56">
        <v>0.3222192947339193</v>
      </c>
      <c r="N100" s="56">
        <v>0.49136169383427269</v>
      </c>
      <c r="O100" s="56">
        <v>45.587500000000006</v>
      </c>
      <c r="P100" s="48">
        <v>62861.494999999995</v>
      </c>
      <c r="Q100" s="47">
        <v>3.5336714779608838</v>
      </c>
      <c r="R100" s="47">
        <v>1.4638929889859074</v>
      </c>
      <c r="S100" s="47">
        <v>2.4032808200655893</v>
      </c>
      <c r="T100" s="47">
        <v>0.93938783107968182</v>
      </c>
      <c r="U100" s="47">
        <v>1.6109230020107075</v>
      </c>
      <c r="V100" s="47">
        <v>0.14703001302480012</v>
      </c>
      <c r="W100" s="47">
        <v>1.4399</v>
      </c>
      <c r="X100" s="49">
        <v>1.46E-2</v>
      </c>
      <c r="Y100" s="47">
        <v>-2.0969100130080562</v>
      </c>
      <c r="Z100" s="47">
        <v>-1.9956786262173574</v>
      </c>
      <c r="AA100" s="47">
        <v>-0.75202673363819339</v>
      </c>
      <c r="AB100" s="47">
        <v>170.57900000000001</v>
      </c>
      <c r="AC100" s="47">
        <v>-0.67162039656126227</v>
      </c>
      <c r="AD100" s="48">
        <v>46.683</v>
      </c>
      <c r="AE100" s="48">
        <v>153.30799999999999</v>
      </c>
      <c r="AF100" s="47">
        <v>-1.0268721464003014</v>
      </c>
      <c r="AG100" s="48">
        <v>1203.6079999999999</v>
      </c>
      <c r="AH100" s="47">
        <v>-0.63451201510910027</v>
      </c>
      <c r="AI100" s="47">
        <v>2.6118347873916514</v>
      </c>
      <c r="AJ100" s="47">
        <v>6.03</v>
      </c>
      <c r="AK100" s="47">
        <v>-0.67162039656126227</v>
      </c>
      <c r="AL100" s="47"/>
      <c r="AM100" s="47">
        <v>20.8</v>
      </c>
      <c r="AN100" s="47">
        <v>0.159</v>
      </c>
      <c r="AO100" s="47">
        <v>1.0609999999999999</v>
      </c>
      <c r="AP100" s="47">
        <v>0.90200000000000002</v>
      </c>
      <c r="AQ100" s="47">
        <v>50.706000000000003</v>
      </c>
      <c r="AR100" s="47"/>
      <c r="AT100" s="47"/>
      <c r="AU100" s="47"/>
      <c r="AV100" s="47">
        <v>1.5955843944950281</v>
      </c>
      <c r="AW100" s="47">
        <v>2.3805838512531778</v>
      </c>
      <c r="AX100" s="47">
        <v>1.9853591015645373</v>
      </c>
      <c r="AY100" s="47">
        <v>0.75985662734068093</v>
      </c>
      <c r="AZ100" s="47">
        <v>1.4690926724812738</v>
      </c>
      <c r="BA100" s="47">
        <v>1.549640740632285</v>
      </c>
      <c r="BB100" s="47">
        <v>1.2587928730489941</v>
      </c>
      <c r="BC100" s="47">
        <v>8.9699999999999989</v>
      </c>
      <c r="BD100" s="47">
        <v>7.2025000000000006</v>
      </c>
      <c r="BE100" s="47">
        <v>-0.73992861201492521</v>
      </c>
      <c r="BF100" s="47">
        <v>12.211</v>
      </c>
      <c r="BG100" s="47">
        <v>0.10037054511756291</v>
      </c>
      <c r="BH100" s="47">
        <v>1.3100876387204028</v>
      </c>
      <c r="BI100" s="47">
        <v>115.40949999999999</v>
      </c>
    </row>
    <row r="101" spans="1:63" x14ac:dyDescent="0.25">
      <c r="A101" s="2" t="s">
        <v>93</v>
      </c>
      <c r="B101" s="30">
        <v>40700</v>
      </c>
      <c r="C101" s="31">
        <v>258</v>
      </c>
      <c r="D101" s="44" t="s">
        <v>90</v>
      </c>
      <c r="E101" s="2" t="s">
        <v>87</v>
      </c>
      <c r="F101" s="5">
        <v>4</v>
      </c>
      <c r="G101" s="5">
        <v>1</v>
      </c>
      <c r="H101" s="3">
        <v>6.08</v>
      </c>
      <c r="I101" s="47">
        <v>2.9387098124912017</v>
      </c>
      <c r="J101" s="47">
        <v>0.93560801851786923</v>
      </c>
      <c r="K101" s="47">
        <v>0.32633586092875144</v>
      </c>
      <c r="L101" s="47">
        <v>2.1231980750319988</v>
      </c>
      <c r="M101" s="56">
        <v>4.1392685158225077E-2</v>
      </c>
      <c r="N101" s="56">
        <v>0.81291335664285558</v>
      </c>
      <c r="O101" s="56">
        <v>43.439</v>
      </c>
      <c r="P101" s="48">
        <v>51115.32</v>
      </c>
      <c r="Q101" s="47">
        <v>3.2563068235200063</v>
      </c>
      <c r="R101" s="47">
        <v>1.5524248457040855</v>
      </c>
      <c r="S101" s="47">
        <v>2.4599898348619096</v>
      </c>
      <c r="T101" s="47">
        <v>0.90756498915782402</v>
      </c>
      <c r="U101" s="47">
        <v>1.8279969951326509</v>
      </c>
      <c r="V101" s="47">
        <v>0.2755721494285655</v>
      </c>
      <c r="W101" s="47">
        <v>1.85</v>
      </c>
      <c r="X101" s="49">
        <v>1.23E-2</v>
      </c>
      <c r="Y101" s="47">
        <v>-2.1249387366082999</v>
      </c>
      <c r="Z101" s="47">
        <v>-2.1739251972991736</v>
      </c>
      <c r="AA101" s="47">
        <v>-0.72353819582675583</v>
      </c>
      <c r="AB101" s="47">
        <v>44.906999999999996</v>
      </c>
      <c r="AC101" s="47">
        <v>-0.53610701101409275</v>
      </c>
      <c r="AD101" s="48">
        <v>42.527999999999999</v>
      </c>
      <c r="AE101" s="48">
        <v>108.69</v>
      </c>
      <c r="AF101" s="47">
        <v>-0.70333480973846885</v>
      </c>
      <c r="AG101" s="48">
        <v>919.64099999999996</v>
      </c>
      <c r="AH101" s="47">
        <v>-0.42596873227228116</v>
      </c>
      <c r="AI101" s="47">
        <v>2.6844018677690173</v>
      </c>
      <c r="AJ101" s="47">
        <v>6.8090000000000002</v>
      </c>
      <c r="AK101" s="47">
        <v>-0.53610701101409275</v>
      </c>
      <c r="AL101" s="47"/>
      <c r="AM101" s="47">
        <v>21</v>
      </c>
      <c r="AN101" s="47">
        <v>0.186</v>
      </c>
      <c r="AO101" s="47">
        <v>1.0029999999999999</v>
      </c>
      <c r="AP101" s="47">
        <v>0.81699999999999995</v>
      </c>
      <c r="AQ101" s="47">
        <v>62.164999999999999</v>
      </c>
      <c r="AR101" s="47"/>
      <c r="AT101" s="47"/>
      <c r="AU101" s="47"/>
      <c r="AV101" s="47">
        <v>1.3555089880244338</v>
      </c>
      <c r="AW101" s="47">
        <v>1.977586438003851</v>
      </c>
      <c r="AX101" s="47">
        <v>1.9124877613323237</v>
      </c>
      <c r="AY101" s="47">
        <v>0.72345567203518579</v>
      </c>
      <c r="AZ101" s="47">
        <v>1.4199887734304151</v>
      </c>
      <c r="BA101" s="47">
        <v>0.86616914763377073</v>
      </c>
      <c r="BB101" s="47">
        <v>1.1967287226232868</v>
      </c>
      <c r="BC101" s="47">
        <v>9.125</v>
      </c>
      <c r="BD101" s="47">
        <v>6.9550000000000001</v>
      </c>
      <c r="BE101" s="47">
        <v>-0.5867002359187482</v>
      </c>
      <c r="BF101" s="47">
        <v>11.85</v>
      </c>
      <c r="BG101" s="47">
        <v>0.12123145514962146</v>
      </c>
      <c r="BH101" s="47">
        <v>1.1779114760940093</v>
      </c>
      <c r="BI101" s="47">
        <v>97.087000000000003</v>
      </c>
    </row>
    <row r="102" spans="1:63" x14ac:dyDescent="0.25">
      <c r="A102" s="2" t="s">
        <v>93</v>
      </c>
      <c r="B102" s="30">
        <v>40700</v>
      </c>
      <c r="C102" s="31">
        <v>258</v>
      </c>
      <c r="D102" s="44" t="s">
        <v>90</v>
      </c>
      <c r="E102" s="2" t="s">
        <v>87</v>
      </c>
      <c r="F102" s="5">
        <v>4</v>
      </c>
      <c r="G102" s="5">
        <v>2</v>
      </c>
      <c r="H102" s="3">
        <v>6.2350000000000003</v>
      </c>
      <c r="I102" s="47">
        <v>3.3679649971415313</v>
      </c>
      <c r="J102" s="47">
        <v>1.0573998172660624</v>
      </c>
      <c r="K102" s="47">
        <v>0.19506899646859011</v>
      </c>
      <c r="L102" s="47">
        <v>2.3774883833761327</v>
      </c>
      <c r="M102" s="56">
        <v>0.11394335230683679</v>
      </c>
      <c r="N102" s="56">
        <v>1.209515014542631</v>
      </c>
      <c r="O102" s="56">
        <v>59.246000000000002</v>
      </c>
      <c r="P102" s="48">
        <v>62011.96</v>
      </c>
      <c r="Q102" s="47">
        <v>2.6332815677481531</v>
      </c>
      <c r="R102" s="47">
        <v>1.6694098672877828</v>
      </c>
      <c r="S102" s="47">
        <v>2.4958421364608405</v>
      </c>
      <c r="T102" s="47">
        <v>0.82643226917305768</v>
      </c>
      <c r="W102" s="47">
        <v>0.56569999999999998</v>
      </c>
      <c r="X102" s="49">
        <v>1.4800000000000001E-2</v>
      </c>
      <c r="Y102" s="47">
        <v>-1.7189666327522726</v>
      </c>
      <c r="Z102" s="47">
        <v>-1.5833594926617189</v>
      </c>
      <c r="AA102" s="47">
        <v>-0.55284196865778079</v>
      </c>
      <c r="AB102" s="47">
        <v>49.588999999999999</v>
      </c>
      <c r="AC102" s="47">
        <v>-1.4202164033831899</v>
      </c>
      <c r="AD102" s="48">
        <v>54.692</v>
      </c>
      <c r="AE102" s="48">
        <v>133.32</v>
      </c>
      <c r="AF102" s="47">
        <v>-1.2146701649892331</v>
      </c>
      <c r="AG102" s="48">
        <v>1197.963</v>
      </c>
      <c r="AH102" s="47">
        <v>-0.11633856484638239</v>
      </c>
      <c r="AI102" s="47">
        <v>3.1727797651339125</v>
      </c>
      <c r="AJ102" s="47">
        <v>6.0679999999999996</v>
      </c>
      <c r="AK102" s="47">
        <v>-1.4202164033831899</v>
      </c>
      <c r="AL102" s="47"/>
      <c r="AM102" s="47">
        <v>22.9</v>
      </c>
      <c r="AN102" s="47">
        <v>0.19900000000000001</v>
      </c>
      <c r="AO102" s="47">
        <v>1.179</v>
      </c>
      <c r="AP102" s="47">
        <v>0.98</v>
      </c>
      <c r="AQ102" s="47">
        <v>58.930999999999997</v>
      </c>
      <c r="AR102" s="47"/>
      <c r="AT102" s="47"/>
      <c r="AU102" s="47"/>
      <c r="AV102" s="47">
        <v>1.2296050598413752</v>
      </c>
      <c r="AW102" s="47">
        <v>1.8788835568564877</v>
      </c>
      <c r="AX102" s="47">
        <v>1.6388884247050755</v>
      </c>
      <c r="AY102" s="47">
        <v>0.45939248775923086</v>
      </c>
      <c r="AZ102" s="47">
        <v>1.4343293373377295</v>
      </c>
      <c r="BA102" s="47">
        <v>0.79699039054568632</v>
      </c>
      <c r="BB102" s="47">
        <v>1.1916186633694685</v>
      </c>
      <c r="BC102" s="47">
        <v>8.8559999999999999</v>
      </c>
      <c r="BD102" s="47">
        <v>7.0069999999999997</v>
      </c>
      <c r="BE102" s="47">
        <v>-0.71669877129645043</v>
      </c>
      <c r="BF102" s="47">
        <v>12.581</v>
      </c>
      <c r="BG102" s="47">
        <v>0.10380372095595687</v>
      </c>
      <c r="BH102" s="47">
        <v>1.2661611122194012</v>
      </c>
      <c r="BI102" s="47">
        <v>109.32899999999999</v>
      </c>
    </row>
    <row r="103" spans="1:63" x14ac:dyDescent="0.25">
      <c r="A103" s="2" t="s">
        <v>93</v>
      </c>
      <c r="B103" s="30">
        <v>40700</v>
      </c>
      <c r="C103" s="31">
        <v>258</v>
      </c>
      <c r="D103" s="44" t="s">
        <v>90</v>
      </c>
      <c r="E103" s="2" t="s">
        <v>87</v>
      </c>
      <c r="F103" s="5">
        <v>4</v>
      </c>
      <c r="G103" s="5">
        <v>3</v>
      </c>
      <c r="H103" s="3">
        <v>6.1525000000000007</v>
      </c>
      <c r="I103" s="47">
        <v>3.2556366771900698</v>
      </c>
      <c r="J103" s="47">
        <v>1.0585778491332252</v>
      </c>
      <c r="K103" s="47">
        <v>0.34183005692051033</v>
      </c>
      <c r="L103" s="47">
        <v>2.3038437748886547</v>
      </c>
      <c r="M103" s="56">
        <v>0.3222192947339193</v>
      </c>
      <c r="N103" s="56">
        <v>0.93951925261861846</v>
      </c>
      <c r="O103" s="56">
        <v>41.378</v>
      </c>
      <c r="P103" s="48">
        <v>46173.84</v>
      </c>
      <c r="Q103" s="47">
        <v>2.8408754693948159</v>
      </c>
      <c r="R103" s="47">
        <v>1.6618126855372612</v>
      </c>
      <c r="S103" s="47">
        <v>2.4103638244502412</v>
      </c>
      <c r="T103" s="47">
        <v>0.74855113891298009</v>
      </c>
      <c r="W103" s="47">
        <v>0.40500000000000003</v>
      </c>
      <c r="X103" s="49">
        <v>1.4800000000000001E-2</v>
      </c>
      <c r="Y103" s="47">
        <v>-2.3665315444204134</v>
      </c>
      <c r="Z103" s="47">
        <v>-1.4377071355435254</v>
      </c>
      <c r="AA103" s="47">
        <v>-0.5767541260631921</v>
      </c>
      <c r="AB103" s="47">
        <v>40.354999999999997</v>
      </c>
      <c r="AC103" s="47">
        <v>-1.0604807473813815</v>
      </c>
      <c r="AD103" s="48">
        <v>38.167000000000002</v>
      </c>
      <c r="AE103" s="48">
        <v>98.953999999999994</v>
      </c>
      <c r="AF103" s="47">
        <v>-0.97881070093006195</v>
      </c>
      <c r="AG103" s="48">
        <v>898.19299999999998</v>
      </c>
      <c r="AH103" s="47">
        <v>-0.42712839779951983</v>
      </c>
      <c r="AI103" s="47">
        <v>2.9521436640285237</v>
      </c>
      <c r="AJ103" s="47">
        <v>7.476</v>
      </c>
      <c r="AK103" s="47">
        <v>-1.0604807473813815</v>
      </c>
      <c r="AL103" s="47"/>
      <c r="AM103" s="47">
        <v>18.7</v>
      </c>
      <c r="AN103" s="47">
        <v>0.13600000000000001</v>
      </c>
      <c r="AO103" s="47">
        <v>0.94699999999999995</v>
      </c>
      <c r="AP103" s="47">
        <v>0.81100000000000005</v>
      </c>
      <c r="AQ103" s="47">
        <v>59.235999999999997</v>
      </c>
      <c r="AR103" s="47"/>
      <c r="AT103" s="47"/>
      <c r="AU103" s="47"/>
      <c r="AV103" s="47">
        <v>1.7292458072253067</v>
      </c>
      <c r="AW103" s="47">
        <v>2.416116042274401</v>
      </c>
      <c r="AX103" s="47">
        <v>2.1106906972737542</v>
      </c>
      <c r="AY103" s="47">
        <v>0.90145832139611237</v>
      </c>
      <c r="AZ103" s="47">
        <v>1.4355099196406986</v>
      </c>
      <c r="BA103" s="47">
        <v>0.82853100664510149</v>
      </c>
      <c r="BB103" s="47">
        <v>1.268484363846722</v>
      </c>
      <c r="BC103" s="47">
        <v>8.625</v>
      </c>
      <c r="BD103" s="47">
        <v>7.27</v>
      </c>
      <c r="BE103" s="47">
        <v>-0.70996538863748193</v>
      </c>
      <c r="BF103" s="47">
        <v>11.95</v>
      </c>
      <c r="BG103" s="47">
        <v>0.13033376849500614</v>
      </c>
      <c r="BH103" s="47">
        <v>1.3570004904409223</v>
      </c>
      <c r="BI103" s="47">
        <v>102.85899999999999</v>
      </c>
    </row>
    <row r="104" spans="1:63" x14ac:dyDescent="0.25">
      <c r="A104" s="2" t="s">
        <v>93</v>
      </c>
      <c r="B104" s="30">
        <v>40700</v>
      </c>
      <c r="C104" s="31">
        <v>258</v>
      </c>
      <c r="D104" s="44" t="s">
        <v>90</v>
      </c>
      <c r="E104" s="2" t="s">
        <v>88</v>
      </c>
      <c r="F104" s="5">
        <v>5</v>
      </c>
      <c r="G104" s="5">
        <v>1</v>
      </c>
      <c r="H104" s="3">
        <v>6.15</v>
      </c>
      <c r="I104" s="47">
        <v>2.5556747330186029</v>
      </c>
      <c r="J104" s="47">
        <v>0.74880800495860222</v>
      </c>
      <c r="K104" s="47">
        <v>-0.47495519296315475</v>
      </c>
      <c r="L104" s="47">
        <v>1.8621313793130372</v>
      </c>
      <c r="M104" s="56">
        <v>0.11394335230683679</v>
      </c>
      <c r="N104" s="56">
        <v>0.43136376415898736</v>
      </c>
      <c r="O104" s="56">
        <v>57.798000000000002</v>
      </c>
      <c r="P104" s="48">
        <v>68842.27</v>
      </c>
      <c r="Q104" s="47">
        <v>3.2125442188766899</v>
      </c>
      <c r="R104" s="47">
        <v>1.0652061280543119</v>
      </c>
      <c r="S104" s="47">
        <v>2.3281597499352031</v>
      </c>
      <c r="T104" s="47">
        <v>1.2629536218808914</v>
      </c>
      <c r="U104" s="47">
        <v>1.6020686771307426</v>
      </c>
      <c r="V104" s="47">
        <v>0.53686254907643083</v>
      </c>
      <c r="W104" s="47">
        <v>1.2564</v>
      </c>
      <c r="X104" s="49">
        <v>1.21E-2</v>
      </c>
      <c r="Y104" s="47">
        <v>-2.0362121726544449</v>
      </c>
      <c r="Z104" s="47">
        <v>-2.0177287669604316</v>
      </c>
      <c r="AA104" s="47">
        <v>-0.75202673363819339</v>
      </c>
      <c r="AB104" s="47">
        <v>62.826999999999998</v>
      </c>
      <c r="AC104" s="47">
        <v>-0.16749108729376366</v>
      </c>
      <c r="AD104" s="48">
        <v>56.438000000000002</v>
      </c>
      <c r="AE104" s="48">
        <v>166.107</v>
      </c>
      <c r="AF104" s="47">
        <v>-0.82102305270683062</v>
      </c>
      <c r="AG104" s="48">
        <v>1270.181</v>
      </c>
      <c r="AH104" s="47">
        <v>-0.67571754470230738</v>
      </c>
      <c r="AI104" s="47">
        <v>2.2588814149598901</v>
      </c>
      <c r="AJ104" s="47">
        <v>6.6790000000000003</v>
      </c>
      <c r="AK104" s="47">
        <v>-0.16749108729376366</v>
      </c>
      <c r="AL104" s="47"/>
      <c r="AM104" s="47">
        <v>20.6</v>
      </c>
      <c r="AN104" s="47">
        <v>0.23899999999999999</v>
      </c>
      <c r="AO104" s="47">
        <v>1.0920000000000001</v>
      </c>
      <c r="AP104" s="47">
        <v>0.85299999999999998</v>
      </c>
      <c r="AQ104" s="47">
        <v>58.387999999999998</v>
      </c>
      <c r="AR104" s="47"/>
      <c r="AT104" s="47"/>
      <c r="AU104" s="47"/>
      <c r="AV104" s="47">
        <v>0.63124078023550911</v>
      </c>
      <c r="AW104" s="47">
        <v>2.0215820545243059</v>
      </c>
      <c r="AX104" s="47">
        <v>1.8356588700082768</v>
      </c>
      <c r="AY104" s="47">
        <v>0.56643749219507022</v>
      </c>
      <c r="AZ104" s="47">
        <v>1.3458048699204237</v>
      </c>
      <c r="BA104" s="47">
        <v>0.66581542799093518</v>
      </c>
      <c r="BB104" s="47">
        <v>1.1469183525214488</v>
      </c>
      <c r="BC104" s="47">
        <v>5.9239999999999995</v>
      </c>
      <c r="BD104" s="47">
        <v>6.234</v>
      </c>
      <c r="BE104" s="47">
        <v>-0.84924356013969093</v>
      </c>
      <c r="BF104" s="47">
        <v>11.542999999999999</v>
      </c>
      <c r="BG104" s="47">
        <v>-5.428528594013985E-2</v>
      </c>
      <c r="BH104" s="47">
        <v>1.1362765356602922</v>
      </c>
      <c r="BI104" s="47">
        <v>113.851</v>
      </c>
    </row>
    <row r="105" spans="1:63" x14ac:dyDescent="0.25">
      <c r="A105" s="2" t="s">
        <v>93</v>
      </c>
      <c r="B105" s="30">
        <v>40700</v>
      </c>
      <c r="C105" s="31">
        <v>258</v>
      </c>
      <c r="D105" s="44" t="s">
        <v>90</v>
      </c>
      <c r="E105" s="2" t="s">
        <v>88</v>
      </c>
      <c r="F105" s="5">
        <v>5</v>
      </c>
      <c r="G105" s="5">
        <v>2</v>
      </c>
      <c r="H105" s="3">
        <v>6.2625000000000011</v>
      </c>
      <c r="I105" s="47">
        <v>3.3349440661805909</v>
      </c>
      <c r="J105" s="47">
        <v>1.0400086360135417</v>
      </c>
      <c r="K105" s="47">
        <v>0.43280900503316827</v>
      </c>
      <c r="L105" s="47">
        <v>2.2851070295668121</v>
      </c>
      <c r="M105" s="56">
        <v>0.25527250510330607</v>
      </c>
      <c r="N105" s="56">
        <v>1.0453229787866574</v>
      </c>
      <c r="O105" s="56">
        <v>54.1265</v>
      </c>
      <c r="P105" s="48">
        <v>63106.080000000002</v>
      </c>
      <c r="Q105" s="47">
        <v>2.7882514732902361</v>
      </c>
      <c r="R105" s="47">
        <v>1.6843066460716316</v>
      </c>
      <c r="S105" s="47">
        <v>2.5145873287639122</v>
      </c>
      <c r="T105" s="47">
        <v>0.83028068269228061</v>
      </c>
      <c r="U105" s="47">
        <v>1.4632821594772656</v>
      </c>
      <c r="V105" s="47">
        <v>-0.22102448659436599</v>
      </c>
      <c r="W105" s="47">
        <v>0.64949999999999997</v>
      </c>
      <c r="X105" s="49">
        <v>1.3100000000000001E-2</v>
      </c>
      <c r="Y105" s="47">
        <v>-2.1135092748275182</v>
      </c>
      <c r="Z105" s="47">
        <v>-1.6968039425795112</v>
      </c>
      <c r="AA105" s="47">
        <v>-0.43297363384093962</v>
      </c>
      <c r="AB105" s="47">
        <v>49.271000000000001</v>
      </c>
      <c r="AC105" s="47">
        <v>-1.2441251443275085</v>
      </c>
      <c r="AD105" s="48">
        <v>60.029000000000003</v>
      </c>
      <c r="AE105" s="48">
        <v>134.108</v>
      </c>
      <c r="AF105" s="47">
        <v>-0.96257350205937642</v>
      </c>
      <c r="AG105" s="48">
        <v>1215.6510000000001</v>
      </c>
      <c r="AH105" s="47">
        <v>-0.2831622767004755</v>
      </c>
      <c r="AI105" s="47">
        <v>3.0763942858505855</v>
      </c>
      <c r="AJ105" s="47">
        <v>8.2970000000000006</v>
      </c>
      <c r="AK105" s="47">
        <v>-1.2441251443275085</v>
      </c>
      <c r="AL105" s="47"/>
      <c r="AM105" s="47">
        <v>17.899999999999999</v>
      </c>
      <c r="AN105" s="47">
        <v>0.186</v>
      </c>
      <c r="AO105" s="47">
        <v>1.069</v>
      </c>
      <c r="AP105" s="47">
        <v>0.88300000000000001</v>
      </c>
      <c r="AQ105" s="47">
        <v>59.847999999999999</v>
      </c>
      <c r="AR105" s="47"/>
      <c r="AT105" s="47"/>
      <c r="AU105" s="47"/>
      <c r="AV105" s="47">
        <v>1.3564083270389813</v>
      </c>
      <c r="AW105" s="47">
        <v>2.0260918002979675</v>
      </c>
      <c r="AX105" s="47">
        <v>1.7548832282521676</v>
      </c>
      <c r="AY105" s="47">
        <v>0.56050441519505656</v>
      </c>
      <c r="AZ105" s="47">
        <v>1.4135344544311421</v>
      </c>
      <c r="BA105" s="47">
        <v>0.75754785346924391</v>
      </c>
      <c r="BB105" s="47">
        <v>1.1544544061395641</v>
      </c>
      <c r="BC105" s="47">
        <v>7.3550000000000004</v>
      </c>
      <c r="BD105" s="47">
        <v>6.8029999999999999</v>
      </c>
      <c r="BE105" s="47">
        <v>-0.83863199776502517</v>
      </c>
      <c r="BF105" s="47">
        <v>11.089</v>
      </c>
      <c r="BG105" s="47">
        <v>-1.5922966097169242E-2</v>
      </c>
      <c r="BH105" s="47">
        <v>1.2716325374871227</v>
      </c>
      <c r="BI105" s="47">
        <v>120.255</v>
      </c>
    </row>
    <row r="106" spans="1:63" x14ac:dyDescent="0.25">
      <c r="A106" s="2" t="s">
        <v>93</v>
      </c>
      <c r="B106" s="30">
        <v>40700</v>
      </c>
      <c r="C106" s="31">
        <v>258</v>
      </c>
      <c r="D106" s="44" t="s">
        <v>90</v>
      </c>
      <c r="E106" s="2" t="s">
        <v>88</v>
      </c>
      <c r="F106" s="5">
        <v>5</v>
      </c>
      <c r="G106" s="5">
        <v>3</v>
      </c>
      <c r="H106" s="3">
        <v>6.2850000000000001</v>
      </c>
      <c r="I106" s="47">
        <v>3.6172090460422091</v>
      </c>
      <c r="J106" s="47">
        <v>0.96997473012171509</v>
      </c>
      <c r="K106" s="47">
        <v>0.18525876529658514</v>
      </c>
      <c r="L106" s="47">
        <v>2.6571515019009668</v>
      </c>
      <c r="M106" s="56">
        <v>0.14612803567823801</v>
      </c>
      <c r="N106" s="56">
        <v>1.3483048630481607</v>
      </c>
      <c r="O106" s="56">
        <v>69.491</v>
      </c>
      <c r="P106" s="48">
        <v>73672.19</v>
      </c>
      <c r="Q106" s="47">
        <v>2.839129717934072</v>
      </c>
      <c r="R106" s="47">
        <v>1.6489451821656724</v>
      </c>
      <c r="S106" s="47">
        <v>2.3338346414993931</v>
      </c>
      <c r="T106" s="47">
        <v>0.68488945933372047</v>
      </c>
      <c r="W106" s="47">
        <v>9.1800000000000007E-2</v>
      </c>
      <c r="X106" s="49">
        <v>1.6500000000000001E-2</v>
      </c>
      <c r="Y106" s="47"/>
      <c r="Z106" s="47"/>
      <c r="AA106" s="47">
        <v>-0.73282827159698616</v>
      </c>
      <c r="AB106" s="47">
        <v>69.739999999999995</v>
      </c>
      <c r="AC106" s="47">
        <v>-1.7695510786217261</v>
      </c>
      <c r="AD106" s="48">
        <v>70.893000000000001</v>
      </c>
      <c r="AE106" s="48">
        <v>175.78</v>
      </c>
      <c r="AF106" s="47">
        <v>-0.95860731484177497</v>
      </c>
      <c r="AG106" s="48">
        <v>1566.681</v>
      </c>
      <c r="AH106" s="47">
        <v>-3.5269078946370637E-2</v>
      </c>
      <c r="AI106" s="47">
        <v>3.3558737318246306</v>
      </c>
      <c r="AJ106" s="47">
        <v>8.1370000000000005</v>
      </c>
      <c r="AK106" s="47">
        <v>-1.7695510786217261</v>
      </c>
      <c r="AL106" s="47"/>
      <c r="AM106" s="47">
        <v>21.3</v>
      </c>
      <c r="AN106" s="47">
        <v>0.23400000000000001</v>
      </c>
      <c r="AO106" s="47">
        <v>1.111</v>
      </c>
      <c r="AP106" s="47">
        <v>0.876</v>
      </c>
      <c r="AQ106" s="47">
        <v>55.009</v>
      </c>
      <c r="AR106" s="47"/>
      <c r="AT106" s="47"/>
      <c r="AU106" s="47"/>
      <c r="AV106" s="47">
        <v>1.531159465404532</v>
      </c>
      <c r="AW106" s="47">
        <v>2.3736731910870361</v>
      </c>
      <c r="AX106" s="47">
        <v>1.8980117387975015</v>
      </c>
      <c r="AY106" s="47">
        <v>-5.551732784983137E-2</v>
      </c>
      <c r="AZ106" s="47">
        <v>1.4155909430873077</v>
      </c>
      <c r="BA106" s="47">
        <v>0.66633074430196848</v>
      </c>
      <c r="BB106" s="47">
        <v>1.1735650178586616</v>
      </c>
      <c r="BC106" s="47">
        <v>6.9020000000000001</v>
      </c>
      <c r="BD106" s="47">
        <v>6.7619999999999996</v>
      </c>
      <c r="BE106" s="47">
        <v>-0.85387196432176193</v>
      </c>
      <c r="BF106" s="47">
        <v>11.051</v>
      </c>
      <c r="BG106" s="47">
        <v>-8.3309926200514969E-3</v>
      </c>
      <c r="BH106" s="47">
        <v>1.2441781250225441</v>
      </c>
      <c r="BI106" s="47">
        <v>120.124</v>
      </c>
    </row>
    <row r="107" spans="1:63" x14ac:dyDescent="0.25">
      <c r="A107" s="2" t="s">
        <v>93</v>
      </c>
      <c r="B107" s="30">
        <v>40813</v>
      </c>
      <c r="C107" s="31">
        <v>371</v>
      </c>
      <c r="D107" s="42" t="s">
        <v>91</v>
      </c>
      <c r="E107" s="2" t="s">
        <v>83</v>
      </c>
      <c r="F107" s="5">
        <v>1</v>
      </c>
      <c r="G107" s="5">
        <v>1</v>
      </c>
      <c r="H107" s="3">
        <v>5.0925000000000002</v>
      </c>
      <c r="I107" s="47">
        <v>2.9530160689052947</v>
      </c>
      <c r="J107" s="47">
        <v>1.131201490026233</v>
      </c>
      <c r="K107" s="47">
        <v>0.69888313675259017</v>
      </c>
      <c r="L107" s="47">
        <v>8.4218686739238768E-2</v>
      </c>
      <c r="M107" s="56">
        <v>-0.46470587995722945</v>
      </c>
      <c r="N107" s="56">
        <v>-1.2596373105057561</v>
      </c>
      <c r="O107" s="56">
        <v>91.034999999999997</v>
      </c>
      <c r="P107" s="48">
        <v>95421.14</v>
      </c>
      <c r="Q107" s="47">
        <v>3.5843974944586123</v>
      </c>
      <c r="R107" s="47">
        <v>1.4488608456074408</v>
      </c>
      <c r="S107" s="47">
        <v>2.216832540628674</v>
      </c>
      <c r="T107" s="47">
        <v>0.76797169502123341</v>
      </c>
      <c r="U107" s="47">
        <v>1.4443180967203102</v>
      </c>
      <c r="V107" s="47">
        <v>-4.5427488871305098E-3</v>
      </c>
      <c r="W107" s="47">
        <v>1.3852</v>
      </c>
      <c r="X107" s="49">
        <v>1.4200000000000001E-2</v>
      </c>
      <c r="Y107" s="47">
        <v>-2.1366771398795441</v>
      </c>
      <c r="Z107" s="47">
        <v>-1.9871627752948278</v>
      </c>
      <c r="AA107" s="47">
        <v>-0.61439372640168788</v>
      </c>
      <c r="AB107" s="47">
        <v>71.918999999999997</v>
      </c>
      <c r="AC107" s="47">
        <v>-0.29756946355447472</v>
      </c>
      <c r="AD107" s="48">
        <v>54.465000000000003</v>
      </c>
      <c r="AE107" s="48">
        <v>207.084</v>
      </c>
      <c r="AF107" s="47">
        <v>-1.2365720064370627</v>
      </c>
      <c r="AG107" s="48">
        <v>1659.075</v>
      </c>
      <c r="AH107" s="47">
        <v>-0.769551078621726</v>
      </c>
      <c r="AI107" s="47">
        <v>2.2462843351020396</v>
      </c>
      <c r="AJ107" s="47">
        <v>2.6509999999999998</v>
      </c>
      <c r="AK107" s="47">
        <v>-0.29756946355447472</v>
      </c>
      <c r="AL107" s="47">
        <v>13.3</v>
      </c>
      <c r="AM107" s="47">
        <v>17.600000000000001</v>
      </c>
      <c r="AN107" s="47">
        <v>0.18099999999999999</v>
      </c>
      <c r="AO107" s="47">
        <v>1.026</v>
      </c>
      <c r="AP107" s="47">
        <v>0.84499999999999997</v>
      </c>
      <c r="AQ107" s="47">
        <v>57.164000000000001</v>
      </c>
      <c r="AR107" s="47">
        <v>0.69179304192685109</v>
      </c>
      <c r="AS107" s="48">
        <v>140.25</v>
      </c>
      <c r="AT107" s="47">
        <v>1.2354779446129514</v>
      </c>
      <c r="AU107" s="47">
        <v>-0.91142492531524777</v>
      </c>
      <c r="AV107" s="47"/>
      <c r="AW107" s="47"/>
      <c r="AX107" s="47"/>
      <c r="AY107" s="47"/>
      <c r="AZ107" s="47">
        <v>1.2525375069900042</v>
      </c>
      <c r="BA107" s="47">
        <v>0.49331860823210144</v>
      </c>
      <c r="BB107" s="47">
        <v>1.0101302772151479</v>
      </c>
      <c r="BC107" s="47">
        <v>5.6369999999999996</v>
      </c>
      <c r="BD107" s="47">
        <v>4.4279999999999999</v>
      </c>
      <c r="BE107" s="47">
        <v>-1</v>
      </c>
      <c r="BF107" s="47">
        <v>10.433999999999999</v>
      </c>
      <c r="BG107" s="47">
        <v>-0.20760831050174613</v>
      </c>
      <c r="BH107" s="47">
        <v>0.96712658107641281</v>
      </c>
      <c r="BI107" s="47">
        <v>86.5</v>
      </c>
      <c r="BJ107" s="47">
        <v>4.0157013799019659</v>
      </c>
      <c r="BK107" s="47">
        <v>3.5365948078603608</v>
      </c>
    </row>
    <row r="108" spans="1:63" x14ac:dyDescent="0.25">
      <c r="A108" s="2" t="s">
        <v>93</v>
      </c>
      <c r="B108" s="30">
        <v>40813</v>
      </c>
      <c r="C108" s="31">
        <v>371</v>
      </c>
      <c r="D108" s="42" t="s">
        <v>91</v>
      </c>
      <c r="E108" s="2" t="s">
        <v>83</v>
      </c>
      <c r="F108" s="5">
        <v>1</v>
      </c>
      <c r="G108" s="5">
        <v>2</v>
      </c>
      <c r="H108" s="3">
        <v>6.1025</v>
      </c>
      <c r="I108" s="47">
        <v>2.8726148087953725</v>
      </c>
      <c r="J108" s="47">
        <v>1.4469641065870866</v>
      </c>
      <c r="K108" s="47"/>
      <c r="L108" s="47">
        <v>1.7594563106511916</v>
      </c>
      <c r="M108" s="56">
        <v>-6.7019178076801841E-2</v>
      </c>
      <c r="N108" s="56">
        <v>0.51335079880595702</v>
      </c>
      <c r="O108" s="56">
        <v>82.744200000000006</v>
      </c>
      <c r="P108" s="48">
        <v>81481.81</v>
      </c>
      <c r="Q108" s="47">
        <v>3.698214369820696</v>
      </c>
      <c r="R108" s="47">
        <v>1.462697408101717</v>
      </c>
      <c r="S108" s="47">
        <v>2.2362184771642393</v>
      </c>
      <c r="T108" s="47">
        <v>0.77352106906252216</v>
      </c>
      <c r="U108" s="47">
        <v>0.59283159273204189</v>
      </c>
      <c r="V108" s="47">
        <v>-0.86986581536967522</v>
      </c>
      <c r="W108" s="47">
        <v>0.49919999999999998</v>
      </c>
      <c r="X108" s="49">
        <v>1.52E-2</v>
      </c>
      <c r="Y108" s="47">
        <v>-2.1870866433571443</v>
      </c>
      <c r="Z108" s="47">
        <v>-1.5157001606532141</v>
      </c>
      <c r="AA108" s="47">
        <v>-0.70996538863748193</v>
      </c>
      <c r="AB108" s="47">
        <v>83.567999999999998</v>
      </c>
      <c r="AC108" s="47">
        <v>-0.56543109596580121</v>
      </c>
      <c r="AD108" s="48">
        <v>54.718000000000004</v>
      </c>
      <c r="AE108" s="48">
        <v>228.93799999999999</v>
      </c>
      <c r="AF108" s="47">
        <v>-1.2596373105057561</v>
      </c>
      <c r="AG108" s="48">
        <v>1684.944</v>
      </c>
      <c r="AH108" s="47">
        <v>-0.72584215073632019</v>
      </c>
      <c r="AI108" s="47">
        <v>2.5194000488585653</v>
      </c>
      <c r="AJ108" s="47">
        <v>3.6619999999999999</v>
      </c>
      <c r="AK108" s="47">
        <v>-0.56543109596580121</v>
      </c>
      <c r="AL108" s="47">
        <v>16.600000000000001</v>
      </c>
      <c r="AM108" s="47">
        <v>17.7</v>
      </c>
      <c r="AN108" s="47">
        <v>0.112</v>
      </c>
      <c r="AO108" s="47">
        <v>0.97699999999999998</v>
      </c>
      <c r="AP108" s="47">
        <v>0.86499999999999999</v>
      </c>
      <c r="AQ108" s="47">
        <v>64.376999999999995</v>
      </c>
      <c r="AR108" s="47">
        <v>5.8603145235892695</v>
      </c>
      <c r="AS108" s="48">
        <v>205.65</v>
      </c>
      <c r="AT108" s="47">
        <v>1.4528593357958524</v>
      </c>
      <c r="AU108" s="47">
        <v>-0.86026937804934156</v>
      </c>
      <c r="AV108" s="47"/>
      <c r="AW108" s="47"/>
      <c r="AX108" s="47"/>
      <c r="AY108" s="47"/>
      <c r="AZ108" s="47">
        <v>1.3695868907363444</v>
      </c>
      <c r="BA108" s="47">
        <v>0.57978359661681012</v>
      </c>
      <c r="BB108" s="47">
        <v>1.0870356648056601</v>
      </c>
      <c r="BC108" s="47">
        <v>7.2089999999999996</v>
      </c>
      <c r="BD108" s="47">
        <v>6.2539999999999996</v>
      </c>
      <c r="BE108" s="47">
        <v>-0.94309514866352739</v>
      </c>
      <c r="BF108" s="47">
        <v>14.343</v>
      </c>
      <c r="BG108" s="47">
        <v>0.1248301494138592</v>
      </c>
      <c r="BH108" s="47">
        <v>1.2001388538573805</v>
      </c>
      <c r="BI108" s="47">
        <v>94.9</v>
      </c>
      <c r="BJ108" s="47">
        <v>3.8661646072581073</v>
      </c>
    </row>
    <row r="109" spans="1:63" x14ac:dyDescent="0.25">
      <c r="A109" s="2" t="s">
        <v>93</v>
      </c>
      <c r="B109" s="30">
        <v>40813</v>
      </c>
      <c r="C109" s="31">
        <v>371</v>
      </c>
      <c r="D109" s="42" t="s">
        <v>91</v>
      </c>
      <c r="E109" s="2" t="s">
        <v>83</v>
      </c>
      <c r="F109" s="5">
        <v>1</v>
      </c>
      <c r="G109" s="5">
        <v>3</v>
      </c>
      <c r="H109" s="3">
        <v>4.8049999999999997</v>
      </c>
      <c r="I109" s="47">
        <v>1.9183082382816992</v>
      </c>
      <c r="J109" s="47">
        <v>0.91986225355553797</v>
      </c>
      <c r="K109" s="47">
        <v>0.66067578833852414</v>
      </c>
      <c r="L109" s="47">
        <v>1.0604711927976789</v>
      </c>
      <c r="M109" s="56">
        <v>-0.55595520408192367</v>
      </c>
      <c r="N109" s="56">
        <v>-0.26600071346161303</v>
      </c>
      <c r="O109" s="56">
        <v>95.513999999999996</v>
      </c>
      <c r="P109" s="48">
        <v>100774.6</v>
      </c>
      <c r="Q109" s="47">
        <v>3.9225418428540673</v>
      </c>
      <c r="R109" s="47">
        <v>1.1228709228644356</v>
      </c>
      <c r="S109" s="47">
        <v>1.8545713966464825</v>
      </c>
      <c r="T109" s="47">
        <v>0.73170047378204695</v>
      </c>
      <c r="U109" s="47">
        <v>0.5380204603171288</v>
      </c>
      <c r="V109" s="47">
        <v>-0.58485046254730666</v>
      </c>
      <c r="W109" s="47">
        <v>0.78769999999999996</v>
      </c>
      <c r="X109" s="49">
        <v>1.5800000000000002E-2</v>
      </c>
      <c r="Y109" s="47">
        <v>-1.7619538968712045</v>
      </c>
      <c r="Z109" s="47">
        <v>-1.6989700043360187</v>
      </c>
      <c r="AA109" s="47">
        <v>3.422726077055066E-2</v>
      </c>
      <c r="AB109" s="47">
        <v>72.823999999999998</v>
      </c>
      <c r="AC109" s="47">
        <v>-0.63078414258985716</v>
      </c>
      <c r="AD109" s="48">
        <v>57.933999999999997</v>
      </c>
      <c r="AE109" s="48">
        <v>197.59100000000001</v>
      </c>
      <c r="AF109" s="47">
        <v>-1.585026652029182</v>
      </c>
      <c r="AG109" s="48">
        <v>1545.8130000000001</v>
      </c>
      <c r="AH109" s="47">
        <v>-1.3279021420642825</v>
      </c>
      <c r="AI109" s="47">
        <v>2.3287872003545345</v>
      </c>
      <c r="AJ109" s="47">
        <v>4.6420000000000003</v>
      </c>
      <c r="AK109" s="47">
        <v>-0.63078414258985716</v>
      </c>
      <c r="AL109" s="47">
        <v>20.5</v>
      </c>
      <c r="AM109" s="47">
        <v>17.600000000000001</v>
      </c>
      <c r="AN109" s="47">
        <v>0.13500000000000001</v>
      </c>
      <c r="AO109" s="47">
        <v>1.0289999999999999</v>
      </c>
      <c r="AP109" s="47">
        <v>0.89400000000000002</v>
      </c>
      <c r="AQ109" s="47">
        <v>60.938000000000002</v>
      </c>
      <c r="AR109" s="47">
        <v>1.3652291105121293</v>
      </c>
      <c r="AS109" s="48">
        <v>259.74</v>
      </c>
      <c r="AT109" s="47">
        <v>1.5124442407419567</v>
      </c>
      <c r="AU109" s="47">
        <v>-0.90209459545484361</v>
      </c>
      <c r="AV109" s="47"/>
      <c r="AW109" s="47"/>
      <c r="AX109" s="47"/>
      <c r="AY109" s="47"/>
      <c r="AZ109" s="47">
        <v>1.4243316175270586</v>
      </c>
      <c r="BA109" s="47">
        <v>0.462697408101717</v>
      </c>
      <c r="BB109" s="47">
        <v>1.1763228210349892</v>
      </c>
      <c r="BC109" s="47">
        <v>9.1336666666666684</v>
      </c>
      <c r="BD109" s="47">
        <v>6.0539999999999994</v>
      </c>
      <c r="BE109" s="47">
        <v>-0.89392248075103964</v>
      </c>
      <c r="BF109" s="47">
        <v>14.142333333333333</v>
      </c>
      <c r="BG109" s="47">
        <v>-9.9572887505721287E-3</v>
      </c>
      <c r="BH109" s="47">
        <v>0.97229542861113949</v>
      </c>
      <c r="BI109" s="47">
        <v>122.26666666666667</v>
      </c>
      <c r="BJ109" s="47">
        <v>4.4946765826412625</v>
      </c>
      <c r="BK109" s="47">
        <v>3.8517684524034328</v>
      </c>
    </row>
    <row r="110" spans="1:63" x14ac:dyDescent="0.25">
      <c r="A110" s="2" t="s">
        <v>93</v>
      </c>
      <c r="B110" s="30">
        <v>40813</v>
      </c>
      <c r="C110" s="31">
        <v>371</v>
      </c>
      <c r="D110" s="42" t="s">
        <v>91</v>
      </c>
      <c r="E110" s="2" t="s">
        <v>85</v>
      </c>
      <c r="F110" s="5">
        <v>2</v>
      </c>
      <c r="G110" s="5">
        <v>1</v>
      </c>
      <c r="H110" s="3">
        <v>4.3425000000000002</v>
      </c>
      <c r="I110" s="47">
        <v>0.36958689073634432</v>
      </c>
      <c r="J110" s="47">
        <v>0.61310151696691262</v>
      </c>
      <c r="K110" s="47">
        <v>-5.0609993355087209E-2</v>
      </c>
      <c r="L110" s="47">
        <v>5.7666103909829208E-2</v>
      </c>
      <c r="M110" s="56">
        <v>-0.74957999769110606</v>
      </c>
      <c r="N110" s="56">
        <v>-1.1674910872937636</v>
      </c>
      <c r="O110" s="56">
        <v>120.9238</v>
      </c>
      <c r="P110" s="48">
        <v>122089.9</v>
      </c>
      <c r="Q110" s="47">
        <v>3.8580287394076618</v>
      </c>
      <c r="R110" s="47">
        <v>1.0111473607757975</v>
      </c>
      <c r="S110" s="47">
        <v>1.5134027352427981</v>
      </c>
      <c r="T110" s="47">
        <v>0.50225537446700064</v>
      </c>
      <c r="U110" s="47">
        <v>0.19686674724923908</v>
      </c>
      <c r="V110" s="47">
        <v>-0.81428061352655834</v>
      </c>
      <c r="W110" s="47">
        <v>0.77959999999999996</v>
      </c>
      <c r="X110" s="49">
        <v>1.6E-2</v>
      </c>
      <c r="Y110" s="47">
        <v>-1.8446639625349381</v>
      </c>
      <c r="Z110" s="47">
        <v>-1.6882461389442456</v>
      </c>
      <c r="AA110" s="47">
        <v>0.52331282275965618</v>
      </c>
      <c r="AB110" s="47">
        <v>100.749</v>
      </c>
      <c r="AC110" s="47">
        <v>0.13756508756235014</v>
      </c>
      <c r="AD110" s="48">
        <v>61.355333333333334</v>
      </c>
      <c r="AE110" s="48">
        <v>282.98900000000003</v>
      </c>
      <c r="AF110" s="47">
        <v>-1.4279032320494809</v>
      </c>
      <c r="AG110" s="48">
        <v>2081.1745000000001</v>
      </c>
      <c r="AH110" s="47">
        <v>-1.1632540343505091</v>
      </c>
      <c r="AI110" s="47">
        <v>2.3786231668497173</v>
      </c>
      <c r="AJ110" s="47">
        <v>2.9853333333333332</v>
      </c>
      <c r="AK110" s="47">
        <v>0.13756508756235014</v>
      </c>
      <c r="AL110" s="47">
        <v>13.3</v>
      </c>
      <c r="AM110" s="47">
        <v>17.3</v>
      </c>
      <c r="AN110" s="47">
        <v>0.13</v>
      </c>
      <c r="AO110" s="47">
        <v>1.0469999999999999</v>
      </c>
      <c r="AP110" s="47">
        <v>0.91700000000000004</v>
      </c>
      <c r="AQ110" s="47">
        <v>61.613</v>
      </c>
      <c r="AR110" s="47">
        <v>0.56888888888888878</v>
      </c>
      <c r="AS110" s="48">
        <v>221.81</v>
      </c>
      <c r="AT110" s="47">
        <v>1.3528190166998704</v>
      </c>
      <c r="AU110" s="47">
        <v>-0.99316210512643455</v>
      </c>
      <c r="AV110" s="47"/>
      <c r="AW110" s="47"/>
      <c r="AX110" s="47"/>
      <c r="AY110" s="47"/>
      <c r="AZ110" s="47">
        <v>1.5294175204160725</v>
      </c>
      <c r="BA110" s="47">
        <v>0.52322604196570111</v>
      </c>
      <c r="BB110" s="47">
        <v>1.4137522676825487</v>
      </c>
      <c r="BC110" s="47">
        <v>10.792</v>
      </c>
      <c r="BD110" s="47">
        <v>6.2290000000000001</v>
      </c>
      <c r="BE110" s="47">
        <v>-0.83268266525182388</v>
      </c>
      <c r="BF110" s="47">
        <v>13.673999999999999</v>
      </c>
      <c r="BG110" s="47">
        <v>0.23879856271391703</v>
      </c>
      <c r="BH110" s="47">
        <v>1.1992888280824057</v>
      </c>
      <c r="BI110" s="47">
        <v>150</v>
      </c>
      <c r="BJ110" s="47">
        <v>4.7328796048593924</v>
      </c>
      <c r="BK110" s="47">
        <v>4.4034290100549578</v>
      </c>
    </row>
    <row r="111" spans="1:63" x14ac:dyDescent="0.25">
      <c r="A111" s="2" t="s">
        <v>93</v>
      </c>
      <c r="B111" s="30">
        <v>40813</v>
      </c>
      <c r="C111" s="31">
        <v>371</v>
      </c>
      <c r="D111" s="42" t="s">
        <v>91</v>
      </c>
      <c r="E111" s="2" t="s">
        <v>85</v>
      </c>
      <c r="F111" s="5">
        <v>2</v>
      </c>
      <c r="G111" s="5">
        <v>2</v>
      </c>
      <c r="H111" s="3">
        <v>5.15</v>
      </c>
      <c r="I111" s="47">
        <v>1.3878523527630431</v>
      </c>
      <c r="J111" s="47">
        <v>0.95414598882954804</v>
      </c>
      <c r="K111" s="47">
        <v>0.57645653240562023</v>
      </c>
      <c r="L111" s="47">
        <v>0.67320528177904515</v>
      </c>
      <c r="M111" s="56">
        <v>-0.56703070912559428</v>
      </c>
      <c r="N111" s="56">
        <v>-0.98716277529482777</v>
      </c>
      <c r="O111" s="56">
        <v>65.727800000000002</v>
      </c>
      <c r="P111" s="48">
        <v>68003.33</v>
      </c>
      <c r="Q111" s="47">
        <v>3.4690012339910252</v>
      </c>
      <c r="R111" s="47">
        <v>1.2298097829525394</v>
      </c>
      <c r="S111" s="47">
        <v>2.0882807112697348</v>
      </c>
      <c r="T111" s="47">
        <v>0.85847092831719551</v>
      </c>
      <c r="U111" s="47">
        <v>1.0328282030399567</v>
      </c>
      <c r="V111" s="47">
        <v>-0.1969815799125825</v>
      </c>
      <c r="W111" s="47">
        <v>0.8498</v>
      </c>
      <c r="X111" s="49">
        <v>1.47E-2</v>
      </c>
      <c r="Y111" s="47">
        <v>-2.0457574905606752</v>
      </c>
      <c r="Z111" s="47">
        <v>-1.7619538968712045</v>
      </c>
      <c r="AA111" s="47">
        <v>-0.348721986001856</v>
      </c>
      <c r="AB111" s="47">
        <v>55.578000000000003</v>
      </c>
      <c r="AC111" s="47">
        <v>0.18780263871841929</v>
      </c>
      <c r="AD111" s="48">
        <v>51.957000000000001</v>
      </c>
      <c r="AE111" s="48">
        <v>165.352</v>
      </c>
      <c r="AF111" s="47">
        <v>-1.3872161432802645</v>
      </c>
      <c r="AG111" s="48">
        <v>1402.0889999999999</v>
      </c>
      <c r="AH111" s="47">
        <v>-0.89619627904404309</v>
      </c>
      <c r="AI111" s="47">
        <v>2.136758605883077</v>
      </c>
      <c r="AJ111" s="47">
        <v>1.41</v>
      </c>
      <c r="AK111" s="47">
        <v>0.18780263871841929</v>
      </c>
      <c r="AL111" s="47">
        <v>16.600000000000001</v>
      </c>
      <c r="AM111" s="47">
        <v>17.399999999999999</v>
      </c>
      <c r="AN111" s="47">
        <v>0.13300000000000001</v>
      </c>
      <c r="AO111" s="47">
        <v>1.038</v>
      </c>
      <c r="AP111" s="47">
        <v>0.90500000000000003</v>
      </c>
      <c r="AQ111" s="47">
        <v>60.558999999999997</v>
      </c>
      <c r="AR111" s="47">
        <v>6.1131105398457584E-2</v>
      </c>
      <c r="AS111" s="48">
        <v>247.12</v>
      </c>
      <c r="AT111" s="47">
        <v>1.1227072543183481</v>
      </c>
      <c r="AU111" s="47">
        <v>-1.2702006409750461</v>
      </c>
      <c r="AV111" s="47"/>
      <c r="AW111" s="47"/>
      <c r="AX111" s="47"/>
      <c r="AY111" s="47"/>
      <c r="AZ111" s="47">
        <v>1.455103835626699</v>
      </c>
      <c r="BA111" s="47">
        <v>0.69966432020237324</v>
      </c>
      <c r="BB111" s="47">
        <v>1.3138883021138679</v>
      </c>
      <c r="BC111" s="47">
        <v>9.4819999999999993</v>
      </c>
      <c r="BD111" s="47">
        <v>7.1139999999999999</v>
      </c>
      <c r="BE111" s="47">
        <v>-0.86327943284359321</v>
      </c>
      <c r="BF111" s="47">
        <v>14.381</v>
      </c>
      <c r="BG111" s="47">
        <v>9.0610707828406648E-2</v>
      </c>
      <c r="BH111" s="47">
        <v>1.3537431707539354</v>
      </c>
      <c r="BI111" s="47">
        <v>121</v>
      </c>
      <c r="BJ111" s="47">
        <v>4.4387619064638466</v>
      </c>
      <c r="BK111" s="47">
        <v>3.5462507219127279</v>
      </c>
    </row>
    <row r="112" spans="1:63" x14ac:dyDescent="0.25">
      <c r="A112" s="2" t="s">
        <v>93</v>
      </c>
      <c r="B112" s="30">
        <v>40813</v>
      </c>
      <c r="C112" s="31">
        <v>371</v>
      </c>
      <c r="D112" s="42" t="s">
        <v>91</v>
      </c>
      <c r="E112" s="2" t="s">
        <v>85</v>
      </c>
      <c r="F112" s="5">
        <v>2</v>
      </c>
      <c r="G112" s="5">
        <v>3</v>
      </c>
      <c r="H112" s="3">
        <v>4.0225</v>
      </c>
      <c r="I112" s="47">
        <v>-0.17069622716897506</v>
      </c>
      <c r="J112" s="47">
        <v>0.75270132022362612</v>
      </c>
      <c r="K112" s="47">
        <v>0.32674537956532185</v>
      </c>
      <c r="L112" s="47">
        <v>1.0268599859845615</v>
      </c>
      <c r="M112" s="56">
        <v>-0.45593195564972439</v>
      </c>
      <c r="N112" s="56">
        <v>-1.2365720064370627</v>
      </c>
      <c r="O112" s="56">
        <v>62.761899999999997</v>
      </c>
      <c r="P112" s="48">
        <v>67616.850000000006</v>
      </c>
      <c r="Q112" s="47">
        <v>3.7878411831545344</v>
      </c>
      <c r="R112" s="47">
        <v>0.99122607569249488</v>
      </c>
      <c r="S112" s="47">
        <v>1.5473180255528587</v>
      </c>
      <c r="T112" s="47">
        <v>0.55609194986036381</v>
      </c>
      <c r="U112" s="47">
        <v>0.16283314387816006</v>
      </c>
      <c r="V112" s="47">
        <v>-0.82839293181433482</v>
      </c>
      <c r="W112" s="47">
        <v>0.68259999999999998</v>
      </c>
      <c r="X112" s="49">
        <v>1.5599999999999999E-2</v>
      </c>
      <c r="Y112" s="47">
        <v>-1.7721132953863266</v>
      </c>
      <c r="Z112" s="47">
        <v>-1.6420651529995463</v>
      </c>
      <c r="AA112" s="47">
        <v>0.90837777243239459</v>
      </c>
      <c r="AB112" s="47">
        <v>55.534999999999997</v>
      </c>
      <c r="AC112" s="47">
        <v>-0.56863623584101264</v>
      </c>
      <c r="AD112" s="48">
        <v>57.344999999999999</v>
      </c>
      <c r="AE112" s="48">
        <v>171.48400000000001</v>
      </c>
      <c r="AF112" s="47">
        <v>-1.585026652029182</v>
      </c>
      <c r="AG112" s="48">
        <v>1341.65</v>
      </c>
      <c r="AH112" s="47">
        <v>-1.3098039199714864</v>
      </c>
      <c r="AI112" s="47">
        <v>2.3574908015864642</v>
      </c>
      <c r="AJ112" s="47">
        <v>3.0379999999999998</v>
      </c>
      <c r="AK112" s="47">
        <v>-0.56863623584101264</v>
      </c>
      <c r="AL112" s="47">
        <v>20.5</v>
      </c>
      <c r="AM112" s="47">
        <v>17.3</v>
      </c>
      <c r="AN112" s="47">
        <v>0.17100000000000001</v>
      </c>
      <c r="AO112" s="47">
        <v>1.0649999999999999</v>
      </c>
      <c r="AP112" s="47">
        <v>0.89400000000000002</v>
      </c>
      <c r="AQ112" s="47">
        <v>8.7799999999999994</v>
      </c>
      <c r="AR112" s="47">
        <v>5.3853611245758595</v>
      </c>
      <c r="AS112" s="48">
        <v>243.02</v>
      </c>
      <c r="AT112" s="47">
        <v>1.4580785709492825</v>
      </c>
      <c r="AU112" s="47">
        <v>-0.92756344557994996</v>
      </c>
      <c r="AV112" s="47"/>
      <c r="AW112" s="47"/>
      <c r="AX112" s="47"/>
      <c r="AY112" s="47"/>
      <c r="AZ112" s="47">
        <v>1.3745283943812427</v>
      </c>
      <c r="BA112" s="47">
        <v>0.22010808804005508</v>
      </c>
      <c r="BB112" s="47">
        <v>1.3041457127637874</v>
      </c>
      <c r="BC112" s="47">
        <v>7.8579999999999997</v>
      </c>
      <c r="BD112" s="47">
        <v>4.3120000000000003</v>
      </c>
      <c r="BE112" s="47">
        <v>-0.96257350205937642</v>
      </c>
      <c r="BF112" s="47">
        <v>9.2029999999999994</v>
      </c>
      <c r="BG112" s="47">
        <v>-1.7276612331454656E-2</v>
      </c>
      <c r="BH112" s="47">
        <v>0.88918961204707325</v>
      </c>
      <c r="BI112" s="47">
        <v>110.1</v>
      </c>
      <c r="BJ112" s="47">
        <v>4.6329406963056066</v>
      </c>
      <c r="BK112" s="47">
        <v>4.1313331913839608</v>
      </c>
    </row>
    <row r="113" spans="1:63" x14ac:dyDescent="0.25">
      <c r="A113" s="2" t="s">
        <v>93</v>
      </c>
      <c r="B113" s="30">
        <v>40813</v>
      </c>
      <c r="C113" s="31">
        <v>371</v>
      </c>
      <c r="D113" s="42" t="s">
        <v>91</v>
      </c>
      <c r="E113" s="2" t="s">
        <v>86</v>
      </c>
      <c r="F113" s="5">
        <v>3</v>
      </c>
      <c r="G113" s="5">
        <v>1</v>
      </c>
      <c r="H113" s="3">
        <v>6.2675000000000001</v>
      </c>
      <c r="I113" s="47">
        <v>1.9903432954037732</v>
      </c>
      <c r="J113" s="47">
        <v>1.3541276552922639</v>
      </c>
      <c r="K113" s="47">
        <v>0.90363251608423767</v>
      </c>
      <c r="L113" s="47">
        <v>0.17580163284827949</v>
      </c>
      <c r="M113" s="56">
        <v>-0.52287874528033762</v>
      </c>
      <c r="N113" s="56">
        <v>-1.1870866433571443</v>
      </c>
      <c r="O113" s="56">
        <v>60.499000000000002</v>
      </c>
      <c r="P113" s="48">
        <v>67455.039999999994</v>
      </c>
      <c r="Q113" s="47">
        <v>3.4920330702179649</v>
      </c>
      <c r="S113" s="47">
        <v>2.0732610926506494</v>
      </c>
      <c r="U113" s="47">
        <v>0.92224264028716385</v>
      </c>
      <c r="W113" s="47">
        <v>0.8347</v>
      </c>
      <c r="X113" s="49">
        <v>1.49E-2</v>
      </c>
      <c r="Y113" s="47">
        <v>-1.853871964321762</v>
      </c>
      <c r="Z113" s="47">
        <v>-1.7471469690201069</v>
      </c>
      <c r="AA113" s="47">
        <v>-1.2006594505464183</v>
      </c>
      <c r="AB113" s="47">
        <v>131.16200000000001</v>
      </c>
      <c r="AC113" s="47">
        <v>-0.32239304727950685</v>
      </c>
      <c r="AD113" s="48">
        <v>40.042999999999999</v>
      </c>
      <c r="AE113" s="48">
        <v>137.42099999999999</v>
      </c>
      <c r="AF113" s="47">
        <v>-1.6575773191777938</v>
      </c>
      <c r="AG113" s="48">
        <v>1213.2149999999999</v>
      </c>
      <c r="AH113" s="47">
        <v>-1.0087739243075051</v>
      </c>
      <c r="AI113" s="47">
        <v>2.0418504271175966</v>
      </c>
      <c r="AJ113" s="47">
        <v>2.5289999999999999</v>
      </c>
      <c r="AK113" s="47">
        <v>-0.32239304727950685</v>
      </c>
      <c r="AL113" s="47">
        <v>13.3</v>
      </c>
      <c r="AM113" s="47">
        <v>17.5</v>
      </c>
      <c r="AN113" s="47">
        <v>0.152</v>
      </c>
      <c r="AO113" s="47">
        <v>0.97299999999999998</v>
      </c>
      <c r="AP113" s="47">
        <v>0.82099999999999995</v>
      </c>
      <c r="AQ113" s="47">
        <v>54.08</v>
      </c>
      <c r="AR113" s="47">
        <v>1.737448559670782</v>
      </c>
      <c r="AS113" s="48">
        <v>189.42</v>
      </c>
      <c r="AT113" s="47">
        <v>1.4586680597648987</v>
      </c>
      <c r="AU113" s="47">
        <v>-0.81875777251096238</v>
      </c>
      <c r="AV113" s="47"/>
      <c r="AW113" s="47"/>
      <c r="AX113" s="47"/>
      <c r="AY113" s="47"/>
      <c r="AZ113" s="47">
        <v>1.3822692565756785</v>
      </c>
      <c r="BA113" s="47">
        <v>1.7287702884657339</v>
      </c>
      <c r="BB113" s="47">
        <v>1.0774163594270052</v>
      </c>
      <c r="BC113" s="47">
        <v>7.2570000000000006</v>
      </c>
      <c r="BD113" s="47">
        <v>6.8406666666666673</v>
      </c>
      <c r="BE113" s="47">
        <v>-0.86539794671232062</v>
      </c>
      <c r="BF113" s="47">
        <v>12.92</v>
      </c>
      <c r="BG113" s="47">
        <v>-9.6367483915762317E-2</v>
      </c>
      <c r="BH113" s="47">
        <v>1.1413975085852044</v>
      </c>
      <c r="BI113" s="47">
        <v>92.199999999999989</v>
      </c>
      <c r="BJ113" s="47">
        <v>3.9232981769835971</v>
      </c>
      <c r="BK113" s="47">
        <v>3.5550355436806611</v>
      </c>
    </row>
    <row r="114" spans="1:63" x14ac:dyDescent="0.25">
      <c r="A114" s="2" t="s">
        <v>93</v>
      </c>
      <c r="B114" s="30">
        <v>40813</v>
      </c>
      <c r="C114" s="31">
        <v>371</v>
      </c>
      <c r="D114" s="42" t="s">
        <v>91</v>
      </c>
      <c r="E114" s="2" t="s">
        <v>86</v>
      </c>
      <c r="F114" s="5">
        <v>3</v>
      </c>
      <c r="G114" s="5">
        <v>2</v>
      </c>
      <c r="H114" s="3">
        <v>6.4575000000000005</v>
      </c>
      <c r="I114" s="47">
        <v>3.0086806365201477</v>
      </c>
      <c r="J114" s="47">
        <v>1.0952391120104776</v>
      </c>
      <c r="K114" s="47">
        <v>0.34458874257871386</v>
      </c>
      <c r="L114" s="47">
        <v>1.5569534543968824</v>
      </c>
      <c r="M114" s="56">
        <v>0</v>
      </c>
      <c r="N114" s="56">
        <v>-0.10182351650232342</v>
      </c>
      <c r="O114" s="56">
        <v>95.13</v>
      </c>
      <c r="P114" s="48">
        <v>96175.49</v>
      </c>
      <c r="Q114" s="47">
        <v>2.7450817433625496</v>
      </c>
      <c r="R114" s="47">
        <v>1.6555225962534177</v>
      </c>
      <c r="S114" s="47">
        <v>2.402795107574593</v>
      </c>
      <c r="T114" s="47">
        <v>0.74727251132117545</v>
      </c>
      <c r="W114" s="47">
        <v>6.08E-2</v>
      </c>
      <c r="X114" s="49">
        <v>1.77E-2</v>
      </c>
      <c r="Y114" s="47"/>
      <c r="Z114" s="47"/>
      <c r="AA114" s="47">
        <v>-1.0915149811213503</v>
      </c>
      <c r="AB114" s="47">
        <v>159.57499999999999</v>
      </c>
      <c r="AC114" s="47">
        <v>-1.431798275933005</v>
      </c>
      <c r="AD114" s="48">
        <v>61.304000000000002</v>
      </c>
      <c r="AE114" s="48">
        <v>239.41</v>
      </c>
      <c r="AF114" s="47">
        <v>-1.0604807473813815</v>
      </c>
      <c r="AG114" s="48">
        <v>1865.8889999999999</v>
      </c>
      <c r="AH114" s="47">
        <v>-0.11577123036739606</v>
      </c>
      <c r="AI114" s="47">
        <v>2.9722570060609823</v>
      </c>
      <c r="AJ114" s="47">
        <v>8.3849999999999998</v>
      </c>
      <c r="AK114" s="47">
        <v>-1.431798275933005</v>
      </c>
      <c r="AL114" s="47">
        <v>16.600000000000001</v>
      </c>
      <c r="AM114" s="47">
        <v>17.100000000000001</v>
      </c>
      <c r="AN114" s="47">
        <v>0.128</v>
      </c>
      <c r="AO114" s="47">
        <v>0.97699999999999998</v>
      </c>
      <c r="AP114" s="47">
        <v>0.84899999999999998</v>
      </c>
      <c r="AQ114" s="47">
        <v>56.354999999999997</v>
      </c>
      <c r="AR114" s="47">
        <v>9.5642201834862384E-2</v>
      </c>
      <c r="AS114" s="48">
        <v>184.38</v>
      </c>
      <c r="AT114" s="47">
        <v>1.1033589398665629</v>
      </c>
      <c r="AU114" s="47">
        <v>-1.162354870773459</v>
      </c>
      <c r="AV114" s="47"/>
      <c r="AW114" s="47"/>
      <c r="AX114" s="47"/>
      <c r="AY114" s="47"/>
      <c r="AZ114" s="47">
        <v>1.3921867532870633</v>
      </c>
      <c r="BA114" s="47">
        <v>1.5344703322033375</v>
      </c>
      <c r="BB114" s="47">
        <v>1.0955528960194019</v>
      </c>
      <c r="BC114" s="47">
        <v>8.1069999999999993</v>
      </c>
      <c r="BD114" s="47">
        <v>7.1449999999999996</v>
      </c>
      <c r="BE114" s="47">
        <v>-0.89619627904404309</v>
      </c>
      <c r="BF114" s="47">
        <v>14.718</v>
      </c>
      <c r="BG114" s="47">
        <v>-1.1887159731648099E-2</v>
      </c>
      <c r="BH114" s="47">
        <v>1.2369149636275056</v>
      </c>
      <c r="BI114" s="47">
        <v>109</v>
      </c>
      <c r="BJ114" s="47">
        <v>4.170474698629544</v>
      </c>
      <c r="BK114" s="47">
        <v>3.7587701972878489</v>
      </c>
    </row>
    <row r="115" spans="1:63" x14ac:dyDescent="0.25">
      <c r="A115" s="2" t="s">
        <v>93</v>
      </c>
      <c r="B115" s="30">
        <v>40813</v>
      </c>
      <c r="C115" s="31">
        <v>371</v>
      </c>
      <c r="D115" s="42" t="s">
        <v>91</v>
      </c>
      <c r="E115" s="2" t="s">
        <v>86</v>
      </c>
      <c r="F115" s="5">
        <v>3</v>
      </c>
      <c r="G115" s="5">
        <v>3</v>
      </c>
      <c r="H115" s="3">
        <v>6.6449999999999996</v>
      </c>
      <c r="I115" s="47">
        <v>3.4179799271417983</v>
      </c>
      <c r="J115" s="47">
        <v>1.0991797744980805</v>
      </c>
      <c r="K115" s="47">
        <v>0.41128291301738418</v>
      </c>
      <c r="L115" s="47">
        <v>2.3876905245410889</v>
      </c>
      <c r="M115" s="56">
        <v>-0.34678748622465633</v>
      </c>
      <c r="N115" s="56">
        <v>0.81003078640583948</v>
      </c>
      <c r="O115" s="56">
        <v>112.4661</v>
      </c>
      <c r="P115" s="48">
        <v>117702.9</v>
      </c>
      <c r="Q115" s="47">
        <v>3.6060748858884062</v>
      </c>
      <c r="R115" s="47">
        <v>1.7255849722706944</v>
      </c>
      <c r="S115" s="47">
        <v>2.5105703433125148</v>
      </c>
      <c r="T115" s="47">
        <v>0.78498537104182042</v>
      </c>
      <c r="W115" s="47">
        <v>0.61824999999999997</v>
      </c>
      <c r="X115" s="49">
        <v>1.7000000000000001E-2</v>
      </c>
      <c r="Y115" s="47">
        <v>-2.0433514207947967</v>
      </c>
      <c r="Z115" s="47">
        <v>-1.5614576512138894</v>
      </c>
      <c r="AA115" s="47">
        <v>-1.0362121726544447</v>
      </c>
      <c r="AB115" s="47">
        <v>177.982</v>
      </c>
      <c r="AC115" s="47">
        <v>-1.2365720064370627</v>
      </c>
      <c r="AD115" s="48">
        <v>71.894000000000005</v>
      </c>
      <c r="AE115" s="48">
        <v>284.16800000000001</v>
      </c>
      <c r="AF115" s="47">
        <v>-1.2146701649892331</v>
      </c>
      <c r="AG115" s="48">
        <v>2139.1410000000001</v>
      </c>
      <c r="AH115" s="47">
        <v>-0.49620931694281889</v>
      </c>
      <c r="AI115" s="47">
        <v>2.7931097828177345</v>
      </c>
      <c r="AJ115" s="47">
        <v>5.9539999999999997</v>
      </c>
      <c r="AK115" s="47">
        <v>-1.2365720064370627</v>
      </c>
      <c r="AL115" s="47">
        <v>20.5</v>
      </c>
      <c r="AM115" s="47">
        <v>17.399999999999999</v>
      </c>
      <c r="AN115" s="47">
        <v>0.1</v>
      </c>
      <c r="AO115" s="47">
        <v>1</v>
      </c>
      <c r="AP115" s="47">
        <v>0.9</v>
      </c>
      <c r="AQ115" s="47">
        <v>59.131</v>
      </c>
      <c r="AR115" s="47">
        <v>0.23683206106870228</v>
      </c>
      <c r="AS115" s="48">
        <v>233.63333333333333</v>
      </c>
      <c r="AT115" s="47">
        <v>1.3637247690063747</v>
      </c>
      <c r="AU115" s="47">
        <v>-1.004810036257507</v>
      </c>
      <c r="AV115" s="47"/>
      <c r="AW115" s="47"/>
      <c r="AX115" s="47"/>
      <c r="AY115" s="47"/>
      <c r="AZ115" s="47">
        <v>1.4279565022387561</v>
      </c>
      <c r="BA115" s="47">
        <v>1.3709939335147439</v>
      </c>
      <c r="BB115" s="47">
        <v>1.1554878621412814</v>
      </c>
      <c r="BC115" s="47">
        <v>7.75</v>
      </c>
      <c r="BD115" s="47">
        <v>8.1720000000000006</v>
      </c>
      <c r="BE115" s="47">
        <v>-0.87942606879415008</v>
      </c>
      <c r="BF115" s="47">
        <v>18.260999999999999</v>
      </c>
      <c r="BG115" s="47">
        <v>2.0361282647707864E-2</v>
      </c>
      <c r="BH115" s="47">
        <v>1.3693828616351975</v>
      </c>
      <c r="BI115" s="47">
        <v>125.2</v>
      </c>
      <c r="BJ115" s="47">
        <v>4.2693550307658015</v>
      </c>
      <c r="BK115" s="47">
        <v>3.9524418559889907</v>
      </c>
    </row>
    <row r="116" spans="1:63" x14ac:dyDescent="0.25">
      <c r="A116" s="2" t="s">
        <v>93</v>
      </c>
      <c r="B116" s="30">
        <v>40813</v>
      </c>
      <c r="C116" s="31">
        <v>371</v>
      </c>
      <c r="D116" s="42" t="s">
        <v>91</v>
      </c>
      <c r="E116" s="2" t="s">
        <v>87</v>
      </c>
      <c r="F116" s="5">
        <v>4</v>
      </c>
      <c r="G116" s="5">
        <v>1</v>
      </c>
      <c r="H116" s="3">
        <v>4.8025000000000002</v>
      </c>
      <c r="I116" s="47">
        <v>1.2765307343347891</v>
      </c>
      <c r="J116" s="47">
        <v>0.81204389793022669</v>
      </c>
      <c r="K116" s="47">
        <v>0.39950066131461054</v>
      </c>
      <c r="L116" s="47">
        <v>0.31597034545691771</v>
      </c>
      <c r="M116" s="56">
        <v>-0.44733178388780681</v>
      </c>
      <c r="N116" s="56">
        <v>-1.585026652029182</v>
      </c>
      <c r="O116" s="56">
        <v>43.869</v>
      </c>
      <c r="P116" s="48">
        <v>58322.71</v>
      </c>
      <c r="Q116" s="47">
        <v>3.4765989187655792</v>
      </c>
      <c r="R116" s="47">
        <v>1.1622656142980214</v>
      </c>
      <c r="S116" s="47">
        <v>1.8954032067960163</v>
      </c>
      <c r="T116" s="47">
        <v>0.73313759249799471</v>
      </c>
      <c r="U116" s="47">
        <v>0.6587933767879286</v>
      </c>
      <c r="V116" s="47">
        <v>-0.50347223751009296</v>
      </c>
      <c r="W116" s="47">
        <v>0.78180000000000005</v>
      </c>
      <c r="X116" s="49">
        <v>1.49E-2</v>
      </c>
      <c r="Y116" s="47">
        <v>-1.790484985457369</v>
      </c>
      <c r="Z116" s="47">
        <v>-1.7189666327522726</v>
      </c>
      <c r="AA116" s="47">
        <v>-0.68402965454308229</v>
      </c>
      <c r="AB116" s="47">
        <v>44.838999999999999</v>
      </c>
      <c r="AC116" s="47">
        <v>-0.92081875395237522</v>
      </c>
      <c r="AD116" s="48">
        <v>38.145000000000003</v>
      </c>
      <c r="AE116" s="48">
        <v>124.839</v>
      </c>
      <c r="AF116" s="47">
        <v>-1.6575773191777938</v>
      </c>
      <c r="AG116" s="48">
        <v>1121.0060000000001</v>
      </c>
      <c r="AH116" s="47">
        <v>-0.9393021596463883</v>
      </c>
      <c r="AI116" s="47">
        <v>2.0497024560521484</v>
      </c>
      <c r="AJ116" s="47">
        <v>1.821</v>
      </c>
      <c r="AK116" s="47">
        <v>-0.92081875395237522</v>
      </c>
      <c r="AL116" s="47">
        <v>13.3</v>
      </c>
      <c r="AM116" s="47">
        <v>17.5</v>
      </c>
      <c r="AN116" s="47">
        <v>0.13600000000000001</v>
      </c>
      <c r="AO116" s="47">
        <v>1.024</v>
      </c>
      <c r="AP116" s="47">
        <v>0.88800000000000001</v>
      </c>
      <c r="AQ116" s="47">
        <v>62.933</v>
      </c>
      <c r="AR116" s="47">
        <v>6.4011976047904193</v>
      </c>
      <c r="AS116" s="48">
        <v>182.61</v>
      </c>
      <c r="AT116" s="47">
        <v>1.5673146231793518</v>
      </c>
      <c r="AU116" s="47">
        <v>-0.69420993329331904</v>
      </c>
      <c r="AV116" s="47"/>
      <c r="AW116" s="47"/>
      <c r="AX116" s="47"/>
      <c r="AY116" s="47"/>
      <c r="AZ116" s="47">
        <v>1.4281347940287887</v>
      </c>
      <c r="BA116" s="47">
        <v>0.71407816498185595</v>
      </c>
      <c r="BB116" s="47">
        <v>1.1489726345092048</v>
      </c>
      <c r="BC116" s="47">
        <v>9.4619999999999997</v>
      </c>
      <c r="BD116" s="47">
        <v>6.0460000000000003</v>
      </c>
      <c r="BE116" s="47">
        <v>-0.72584215073632019</v>
      </c>
      <c r="BF116" s="47">
        <v>14.271000000000001</v>
      </c>
      <c r="BG116" s="47">
        <v>1.953168453125545E-2</v>
      </c>
      <c r="BH116" s="47">
        <v>1.0616786152453372</v>
      </c>
      <c r="BI116" s="47">
        <v>124.2</v>
      </c>
      <c r="BJ116" s="47">
        <v>4.449480658542444</v>
      </c>
      <c r="BK116" s="47">
        <v>4.1678139618647414</v>
      </c>
    </row>
    <row r="117" spans="1:63" x14ac:dyDescent="0.25">
      <c r="A117" s="2" t="s">
        <v>93</v>
      </c>
      <c r="B117" s="30">
        <v>40813</v>
      </c>
      <c r="C117" s="31">
        <v>371</v>
      </c>
      <c r="D117" s="42" t="s">
        <v>91</v>
      </c>
      <c r="E117" s="2" t="s">
        <v>87</v>
      </c>
      <c r="F117" s="5">
        <v>4</v>
      </c>
      <c r="G117" s="5">
        <v>2</v>
      </c>
      <c r="H117" s="3">
        <v>4.4275000000000002</v>
      </c>
      <c r="I117" s="47">
        <v>2.913723276650912</v>
      </c>
      <c r="J117" s="47">
        <v>0.83872319003137186</v>
      </c>
      <c r="K117" s="47">
        <v>0.47246389660698945</v>
      </c>
      <c r="L117" s="47">
        <v>1.4502645085598516</v>
      </c>
      <c r="M117" s="56">
        <v>-0.71444269099222624</v>
      </c>
      <c r="N117" s="56">
        <v>0.21748394421390627</v>
      </c>
      <c r="O117" s="56">
        <v>103.41370000000001</v>
      </c>
      <c r="P117" s="48">
        <v>104620.4</v>
      </c>
      <c r="Q117" s="47">
        <v>3.826117063331492</v>
      </c>
      <c r="R117" s="47">
        <v>1.3461573022320084</v>
      </c>
      <c r="S117" s="47">
        <v>1.9947011156965226</v>
      </c>
      <c r="T117" s="47">
        <v>0.64854381346451428</v>
      </c>
      <c r="U117" s="47">
        <v>-0.54698760887854481</v>
      </c>
      <c r="V117" s="47">
        <v>-1.8931449111105532</v>
      </c>
      <c r="W117" s="47">
        <v>0.61119999999999997</v>
      </c>
      <c r="X117" s="49">
        <v>1.7299999999999999E-2</v>
      </c>
      <c r="Y117" s="47">
        <v>-2</v>
      </c>
      <c r="Z117" s="47">
        <v>-1.5497508916806388</v>
      </c>
      <c r="AA117" s="47">
        <v>-9.2588639225413813E-2</v>
      </c>
      <c r="AB117" s="47">
        <v>90.168000000000006</v>
      </c>
      <c r="AC117" s="47">
        <v>-0.29584948316020088</v>
      </c>
      <c r="AD117" s="48">
        <v>62.259</v>
      </c>
      <c r="AE117" s="48">
        <v>240.96299999999999</v>
      </c>
      <c r="AF117" s="47">
        <v>-1.1674910872937636</v>
      </c>
      <c r="AG117" s="48">
        <v>1881.431</v>
      </c>
      <c r="AH117" s="47">
        <v>-0.73754891026957059</v>
      </c>
      <c r="AI117" s="47">
        <v>2.4198351861402969</v>
      </c>
      <c r="AJ117" s="47">
        <v>4.1589999999999998</v>
      </c>
      <c r="AK117" s="47">
        <v>-0.29584948316020088</v>
      </c>
      <c r="AL117" s="47">
        <v>16.600000000000001</v>
      </c>
      <c r="AM117" s="47">
        <v>17.3</v>
      </c>
      <c r="AN117" s="47">
        <v>0.12</v>
      </c>
      <c r="AO117" s="47">
        <v>0.97299999999999998</v>
      </c>
      <c r="AP117" s="47">
        <v>0.85199999999999998</v>
      </c>
      <c r="AQ117" s="47">
        <v>64.356999999999999</v>
      </c>
      <c r="AR117" s="47">
        <v>1.6056603773584903</v>
      </c>
      <c r="AS117" s="48">
        <v>188.21</v>
      </c>
      <c r="AT117" s="47">
        <v>1.4920895774913794</v>
      </c>
      <c r="AU117" s="47">
        <v>-0.78255311720794607</v>
      </c>
      <c r="AV117" s="47"/>
      <c r="AW117" s="47"/>
      <c r="AX117" s="47"/>
      <c r="AY117" s="47"/>
      <c r="AZ117" s="47">
        <v>1.3450599056104471</v>
      </c>
      <c r="BA117" s="47">
        <v>0.64601140959123915</v>
      </c>
      <c r="BB117" s="47">
        <v>1.0338256939533104</v>
      </c>
      <c r="BC117" s="47">
        <v>7.4960000000000004</v>
      </c>
      <c r="BD117" s="47">
        <v>5.8440000000000003</v>
      </c>
      <c r="BE117" s="47">
        <v>-0.91364016932525183</v>
      </c>
      <c r="BF117" s="47">
        <v>15.977</v>
      </c>
      <c r="BG117" s="47">
        <v>1.9116290447072779E-2</v>
      </c>
      <c r="BH117" s="47">
        <v>1.1583021692280226</v>
      </c>
      <c r="BI117" s="47">
        <v>104.5</v>
      </c>
      <c r="BJ117" s="47">
        <v>4.4359195046679538</v>
      </c>
      <c r="BK117" s="47">
        <v>4.0196256808843902</v>
      </c>
    </row>
    <row r="118" spans="1:63" x14ac:dyDescent="0.25">
      <c r="A118" s="2" t="s">
        <v>93</v>
      </c>
      <c r="B118" s="30">
        <v>40813</v>
      </c>
      <c r="C118" s="31">
        <v>371</v>
      </c>
      <c r="D118" s="42" t="s">
        <v>91</v>
      </c>
      <c r="E118" s="2" t="s">
        <v>87</v>
      </c>
      <c r="F118" s="5">
        <v>4</v>
      </c>
      <c r="G118" s="5">
        <v>3</v>
      </c>
      <c r="H118" s="3">
        <v>6.370000000000001</v>
      </c>
      <c r="I118" s="47">
        <v>3.1881764614190722</v>
      </c>
      <c r="J118" s="47">
        <v>0.98668217977950556</v>
      </c>
      <c r="K118" s="47">
        <v>0.19838213000829422</v>
      </c>
      <c r="L118" s="47">
        <v>2.3365377797607163</v>
      </c>
      <c r="M118" s="56">
        <v>-0.50307035192678506</v>
      </c>
      <c r="N118" s="56">
        <v>1.142483323659504</v>
      </c>
      <c r="O118" s="56">
        <v>75.251850000000005</v>
      </c>
      <c r="P118" s="48">
        <v>80144.794999999998</v>
      </c>
      <c r="Q118" s="47">
        <v>3.1390153037142752</v>
      </c>
      <c r="R118" s="47">
        <v>1.4329692908744058</v>
      </c>
      <c r="S118" s="47">
        <v>2.1765328567206592</v>
      </c>
      <c r="T118" s="47">
        <v>0.74356356584625338</v>
      </c>
      <c r="W118" s="47">
        <v>0.13350000000000001</v>
      </c>
      <c r="X118" s="49">
        <v>1.7600000000000001E-2</v>
      </c>
      <c r="Y118" s="47">
        <v>-2.4089353929735009</v>
      </c>
      <c r="Z118" s="47"/>
      <c r="AA118" s="47">
        <v>-0.70114692359029329</v>
      </c>
      <c r="AB118" s="47">
        <v>71.619</v>
      </c>
      <c r="AC118" s="47">
        <v>-0.91009488856060206</v>
      </c>
      <c r="AD118" s="48">
        <v>62.012</v>
      </c>
      <c r="AE118" s="48">
        <v>215.762</v>
      </c>
      <c r="AF118" s="47">
        <v>-1.2291479883578558</v>
      </c>
      <c r="AG118" s="48">
        <v>1811.684</v>
      </c>
      <c r="AH118" s="47">
        <v>-0.52287874528033762</v>
      </c>
      <c r="AI118" s="47">
        <v>2.6346485358342773</v>
      </c>
      <c r="AJ118" s="47">
        <v>4.5819999999999999</v>
      </c>
      <c r="AK118" s="47">
        <v>-0.91009488856060206</v>
      </c>
      <c r="AL118" s="47">
        <v>20.5</v>
      </c>
      <c r="AM118" s="47">
        <v>17.399999999999999</v>
      </c>
      <c r="AN118" s="47">
        <v>0.127</v>
      </c>
      <c r="AO118" s="47">
        <v>1.0049999999999999</v>
      </c>
      <c r="AP118" s="47">
        <v>0.878</v>
      </c>
      <c r="AQ118" s="47">
        <v>57.469000000000001</v>
      </c>
      <c r="AR118" s="47">
        <v>8.4605175846051775E-2</v>
      </c>
      <c r="AS118" s="48">
        <v>218.24</v>
      </c>
      <c r="AT118" s="47">
        <v>1.5745868091938182</v>
      </c>
      <c r="AU118" s="47">
        <v>-0.76434754378256675</v>
      </c>
      <c r="AV118" s="47"/>
      <c r="AW118" s="47"/>
      <c r="AX118" s="47"/>
      <c r="AY118" s="47"/>
      <c r="AZ118" s="47">
        <v>1.4672232108340486</v>
      </c>
      <c r="BA118" s="47">
        <v>0.76537048029164845</v>
      </c>
      <c r="BB118" s="47">
        <v>1.1511552551509174</v>
      </c>
      <c r="BC118" s="47">
        <v>8.7100000000000009</v>
      </c>
      <c r="BD118" s="47">
        <v>8.0399999999999991</v>
      </c>
      <c r="BE118" s="47">
        <v>-0.8124792791635369</v>
      </c>
      <c r="BF118" s="47">
        <v>16.172000000000001</v>
      </c>
      <c r="BG118" s="47">
        <v>0.13193929521042452</v>
      </c>
      <c r="BH118" s="47">
        <v>1.2985255953219992</v>
      </c>
      <c r="BI118" s="47">
        <v>136.1</v>
      </c>
      <c r="BJ118" s="47">
        <v>4.3522521731968791</v>
      </c>
      <c r="BK118" s="47">
        <v>4.3762046791855242</v>
      </c>
    </row>
    <row r="119" spans="1:63" x14ac:dyDescent="0.25">
      <c r="A119" s="2" t="s">
        <v>93</v>
      </c>
      <c r="B119" s="30">
        <v>40813</v>
      </c>
      <c r="C119" s="31">
        <v>371</v>
      </c>
      <c r="D119" s="42" t="s">
        <v>91</v>
      </c>
      <c r="E119" s="2" t="s">
        <v>88</v>
      </c>
      <c r="F119" s="5">
        <v>5</v>
      </c>
      <c r="G119" s="5">
        <v>1</v>
      </c>
      <c r="H119" s="3">
        <v>5.9075000000000006</v>
      </c>
      <c r="I119" s="47">
        <v>2.6892493504858446</v>
      </c>
      <c r="J119" s="47">
        <v>0.76230336328776838</v>
      </c>
      <c r="K119" s="47">
        <v>0.12188798510368115</v>
      </c>
      <c r="L119" s="47">
        <v>1.6605239769302131</v>
      </c>
      <c r="M119" s="56">
        <v>-0.36855623098682799</v>
      </c>
      <c r="N119" s="56">
        <v>0.16702179579025653</v>
      </c>
      <c r="O119" s="56">
        <v>88.42765</v>
      </c>
      <c r="P119" s="48">
        <v>109526.45</v>
      </c>
      <c r="Q119" s="47">
        <v>3.7121166484783239</v>
      </c>
      <c r="R119" s="47">
        <v>1.1655410767223731</v>
      </c>
      <c r="S119" s="47">
        <v>1.9864519399975398</v>
      </c>
      <c r="T119" s="47">
        <v>0.8209108632751666</v>
      </c>
      <c r="U119" s="47">
        <v>0.86096054811157063</v>
      </c>
      <c r="V119" s="47">
        <v>-0.30458052861080243</v>
      </c>
      <c r="W119" s="47">
        <v>0.7974</v>
      </c>
      <c r="X119" s="49">
        <v>1.3899999999999999E-2</v>
      </c>
      <c r="Y119" s="47">
        <v>-1.8507808873446201</v>
      </c>
      <c r="Z119" s="47">
        <v>-1.7569619513137056</v>
      </c>
      <c r="AA119" s="47">
        <v>-0.91009488856060206</v>
      </c>
      <c r="AB119" s="47">
        <v>92.299000000000007</v>
      </c>
      <c r="AC119" s="47">
        <v>-0.39469495385889053</v>
      </c>
      <c r="AD119" s="48">
        <v>61.112000000000002</v>
      </c>
      <c r="AE119" s="48">
        <v>263.95</v>
      </c>
      <c r="AF119" s="47">
        <v>-1.5376020021010439</v>
      </c>
      <c r="AG119" s="48">
        <v>1938.18</v>
      </c>
      <c r="AH119" s="47">
        <v>-1.1023729087095586</v>
      </c>
      <c r="AI119" s="47">
        <v>2.2565469764817534</v>
      </c>
      <c r="AJ119" s="47">
        <v>4.0949999999999998</v>
      </c>
      <c r="AK119" s="47">
        <v>-0.39469495385889053</v>
      </c>
      <c r="AL119" s="47">
        <v>13.3</v>
      </c>
      <c r="AM119" s="47">
        <v>17.5</v>
      </c>
      <c r="AN119" s="47">
        <v>0.13300000000000001</v>
      </c>
      <c r="AO119" s="47">
        <v>1.0229999999999999</v>
      </c>
      <c r="AP119" s="47">
        <v>0.89</v>
      </c>
      <c r="AQ119" s="47">
        <v>60.506</v>
      </c>
      <c r="AR119" s="47">
        <v>15.553719008264464</v>
      </c>
      <c r="AS119" s="48">
        <v>204.45333333333335</v>
      </c>
      <c r="AT119" s="47">
        <v>1.2490270525471865</v>
      </c>
      <c r="AU119" s="47">
        <v>-1.0615671429813291</v>
      </c>
      <c r="AV119" s="47"/>
      <c r="AW119" s="47"/>
      <c r="AX119" s="47"/>
      <c r="AY119" s="47"/>
      <c r="AZ119" s="47">
        <v>1.4727418263612049</v>
      </c>
      <c r="BA119" s="47">
        <v>0.67806290497434518</v>
      </c>
      <c r="BB119" s="47">
        <v>1.2085488417706105</v>
      </c>
      <c r="BC119" s="47">
        <v>8.6120000000000001</v>
      </c>
      <c r="BD119" s="47">
        <v>7.6260000000000003</v>
      </c>
      <c r="BE119" s="47">
        <v>-0.83564714421556296</v>
      </c>
      <c r="BF119" s="47">
        <v>16.248000000000001</v>
      </c>
      <c r="BG119" s="47">
        <v>3.2618760850719929E-2</v>
      </c>
      <c r="BH119" s="47">
        <v>1.2040385448055309</v>
      </c>
      <c r="BI119" s="47">
        <v>176.1</v>
      </c>
      <c r="BJ119" s="47">
        <v>4.5482908322407472</v>
      </c>
      <c r="BK119" s="47">
        <v>4.1271390674435056</v>
      </c>
    </row>
    <row r="120" spans="1:63" x14ac:dyDescent="0.25">
      <c r="A120" s="2" t="s">
        <v>93</v>
      </c>
      <c r="B120" s="30">
        <v>40813</v>
      </c>
      <c r="C120" s="31">
        <v>371</v>
      </c>
      <c r="D120" s="42" t="s">
        <v>91</v>
      </c>
      <c r="E120" s="2" t="s">
        <v>88</v>
      </c>
      <c r="F120" s="5">
        <v>5</v>
      </c>
      <c r="G120" s="5">
        <v>2</v>
      </c>
      <c r="H120" s="3">
        <v>6.1074999999999999</v>
      </c>
      <c r="I120" s="47">
        <v>2.5666377989444831</v>
      </c>
      <c r="J120" s="47">
        <v>0.95225953659082052</v>
      </c>
      <c r="K120" s="47">
        <v>0.25066391946324351</v>
      </c>
      <c r="L120" s="47">
        <v>1.5586725777863266</v>
      </c>
      <c r="M120" s="56">
        <v>-7.0581074285707285E-2</v>
      </c>
      <c r="N120" s="56">
        <v>0.18469143081759881</v>
      </c>
      <c r="O120" s="56">
        <v>92.162300000000002</v>
      </c>
      <c r="P120" s="48">
        <v>97847.73</v>
      </c>
      <c r="Q120" s="47">
        <v>3.6834508704391351</v>
      </c>
      <c r="R120" s="47">
        <v>1.3370597263205246</v>
      </c>
      <c r="S120" s="47">
        <v>2.1670549061563671</v>
      </c>
      <c r="T120" s="47">
        <v>0.82999517983584237</v>
      </c>
      <c r="U120" s="47">
        <v>0.57778467749643392</v>
      </c>
      <c r="V120" s="47">
        <v>-0.75927504882409058</v>
      </c>
      <c r="W120" s="47">
        <v>0.55135000000000001</v>
      </c>
      <c r="X120" s="49">
        <v>1.495E-2</v>
      </c>
      <c r="Y120" s="47">
        <v>-2.1396619934290064</v>
      </c>
      <c r="Z120" s="47">
        <v>-1.5670307091255944</v>
      </c>
      <c r="AA120" s="47">
        <v>-0.70333480973846885</v>
      </c>
      <c r="AB120" s="47">
        <v>76.614000000000004</v>
      </c>
      <c r="AC120" s="47">
        <v>-0.33535802444387447</v>
      </c>
      <c r="AD120" s="48">
        <v>58.539000000000001</v>
      </c>
      <c r="AE120" s="48">
        <v>233.19</v>
      </c>
      <c r="AF120" s="47">
        <v>-1.031517051446065</v>
      </c>
      <c r="AG120" s="48">
        <v>1798.7159999999999</v>
      </c>
      <c r="AH120" s="47">
        <v>-0.60032627851896181</v>
      </c>
      <c r="AI120" s="47">
        <v>2.3840109339179305</v>
      </c>
      <c r="AJ120" s="47">
        <v>4.6619999999999999</v>
      </c>
      <c r="AK120" s="47">
        <v>-0.33535802444387447</v>
      </c>
      <c r="AL120" s="47">
        <v>16.600000000000001</v>
      </c>
      <c r="AM120" s="47">
        <v>17.5</v>
      </c>
      <c r="AN120" s="47">
        <v>0.153</v>
      </c>
      <c r="AO120" s="47">
        <v>1.05</v>
      </c>
      <c r="AP120" s="47">
        <v>0.89700000000000002</v>
      </c>
      <c r="AQ120" s="47">
        <v>60.749000000000002</v>
      </c>
      <c r="AR120" s="47">
        <v>7.7238805970149249</v>
      </c>
      <c r="AS120" s="48">
        <v>181.54</v>
      </c>
      <c r="AT120" s="47">
        <v>1.2265999052073575</v>
      </c>
      <c r="AU120" s="47">
        <v>-1.0323724259020284</v>
      </c>
      <c r="AV120" s="47"/>
      <c r="AW120" s="47"/>
      <c r="AX120" s="47"/>
      <c r="AY120" s="47"/>
      <c r="AZ120" s="47">
        <v>1.3783676143633836</v>
      </c>
      <c r="BA120" s="47">
        <v>0.65692828802085024</v>
      </c>
      <c r="BB120" s="47">
        <v>1.0589066206303497</v>
      </c>
      <c r="BC120" s="47">
        <v>6.7070000000000007</v>
      </c>
      <c r="BD120" s="47">
        <v>6.2889999999999988</v>
      </c>
      <c r="BE120" s="47">
        <v>-0.96257350205937642</v>
      </c>
      <c r="BF120" s="47">
        <v>14.530666666666667</v>
      </c>
      <c r="BG120" s="47">
        <v>-0.10237290870955855</v>
      </c>
      <c r="BH120" s="47">
        <v>1.2131191388114562</v>
      </c>
      <c r="BI120" s="47">
        <v>127.53333333333332</v>
      </c>
      <c r="BJ120" s="47">
        <v>4.3067127945185648</v>
      </c>
      <c r="BK120" s="47">
        <v>3.9759359857441141</v>
      </c>
    </row>
    <row r="121" spans="1:63" x14ac:dyDescent="0.25">
      <c r="A121" s="2" t="s">
        <v>93</v>
      </c>
      <c r="B121" s="30">
        <v>40813</v>
      </c>
      <c r="C121" s="31">
        <v>371</v>
      </c>
      <c r="D121" s="42" t="s">
        <v>91</v>
      </c>
      <c r="E121" s="2" t="s">
        <v>88</v>
      </c>
      <c r="F121" s="5">
        <v>5</v>
      </c>
      <c r="G121" s="5">
        <v>3</v>
      </c>
      <c r="H121" s="3">
        <v>6.0374999999999996</v>
      </c>
      <c r="I121" s="47">
        <v>3.3819615358326915</v>
      </c>
      <c r="J121" s="47">
        <v>0.8947589943718921</v>
      </c>
      <c r="K121" s="47">
        <v>-0.24184537803261005</v>
      </c>
      <c r="L121" s="47">
        <v>2.4901523928859013</v>
      </c>
      <c r="M121" s="56">
        <v>-0.27736607746618774</v>
      </c>
      <c r="N121" s="56">
        <v>1.2842502103120841</v>
      </c>
      <c r="O121" s="56">
        <v>139.24350000000001</v>
      </c>
      <c r="P121" s="48">
        <v>142315.4</v>
      </c>
      <c r="Q121" s="47">
        <v>3.8580363273203169</v>
      </c>
      <c r="R121" s="47">
        <v>1.2826221128780626</v>
      </c>
      <c r="S121" s="47">
        <v>1.9549645266904672</v>
      </c>
      <c r="T121" s="47">
        <v>0.67234241381240445</v>
      </c>
      <c r="W121" s="47">
        <v>9.7849999999999993E-2</v>
      </c>
      <c r="X121" s="49">
        <v>2.2350000000000002E-2</v>
      </c>
      <c r="Y121" s="47"/>
      <c r="Z121" s="47"/>
      <c r="AA121" s="47">
        <v>-1.1191864077192086</v>
      </c>
      <c r="AB121" s="47">
        <v>126.1815</v>
      </c>
      <c r="AC121" s="47">
        <v>-1.0058295436607239</v>
      </c>
      <c r="AD121" s="48">
        <v>76.347666666666655</v>
      </c>
      <c r="AE121" s="48">
        <v>343.36700000000002</v>
      </c>
      <c r="AF121" s="47">
        <v>-0.69250396208678711</v>
      </c>
      <c r="AG121" s="48">
        <v>2526.1760000000004</v>
      </c>
      <c r="AH121" s="47">
        <v>-0.18221434411447004</v>
      </c>
      <c r="AI121" s="47">
        <v>2.8890205809817919</v>
      </c>
      <c r="AJ121" s="47">
        <v>7.742</v>
      </c>
      <c r="AK121" s="47">
        <v>-1.0058295436607239</v>
      </c>
      <c r="AL121" s="47">
        <v>20.5</v>
      </c>
      <c r="AM121" s="47">
        <v>17.3</v>
      </c>
      <c r="AN121" s="47">
        <v>0.129</v>
      </c>
      <c r="AO121" s="47">
        <v>0.995</v>
      </c>
      <c r="AP121" s="47">
        <v>0.86599999999999999</v>
      </c>
      <c r="AQ121" s="47">
        <v>58.491</v>
      </c>
      <c r="AR121" s="47">
        <v>10.511654349061967</v>
      </c>
      <c r="AS121" s="48">
        <v>195.89</v>
      </c>
      <c r="AT121" s="47">
        <v>1.2525132264162744</v>
      </c>
      <c r="AU121" s="47">
        <v>-1.0394990398200712</v>
      </c>
      <c r="AV121" s="47"/>
      <c r="AW121" s="47"/>
      <c r="AX121" s="47"/>
      <c r="AY121" s="47"/>
      <c r="AZ121" s="47">
        <v>1.350790547426457</v>
      </c>
      <c r="BA121" s="47">
        <v>0.64404449281474874</v>
      </c>
      <c r="BB121" s="47">
        <v>1.0551488898893939</v>
      </c>
      <c r="BC121" s="47">
        <v>6.4690000000000003</v>
      </c>
      <c r="BD121" s="47">
        <v>6.65</v>
      </c>
      <c r="BE121" s="47">
        <v>-0.95860731484177497</v>
      </c>
      <c r="BF121" s="47">
        <v>16.995000000000001</v>
      </c>
      <c r="BG121" s="47">
        <v>-3.9529222465701036E-2</v>
      </c>
      <c r="BH121" s="47">
        <v>1.2232362731029975</v>
      </c>
      <c r="BI121" s="47">
        <v>125</v>
      </c>
      <c r="BJ121" s="47">
        <v>4.3972532718644537</v>
      </c>
      <c r="BK121" s="47">
        <v>4.4943586044488848</v>
      </c>
    </row>
    <row r="122" spans="1:63" x14ac:dyDescent="0.25">
      <c r="A122" s="2" t="s">
        <v>93</v>
      </c>
      <c r="B122" s="30">
        <v>41176</v>
      </c>
      <c r="C122" s="31">
        <v>734</v>
      </c>
      <c r="D122" s="16" t="s">
        <v>92</v>
      </c>
      <c r="E122" s="2" t="s">
        <v>83</v>
      </c>
      <c r="F122" s="5">
        <v>1</v>
      </c>
      <c r="G122" s="5">
        <v>1</v>
      </c>
      <c r="H122" s="3">
        <v>4.7249999999999996</v>
      </c>
      <c r="I122" s="47">
        <v>-0.28149831113272572</v>
      </c>
      <c r="J122" s="47">
        <v>0.64247701665476775</v>
      </c>
      <c r="K122" s="47">
        <v>0.23359270290701317</v>
      </c>
      <c r="L122" s="47">
        <v>0.77815125038364363</v>
      </c>
      <c r="M122" s="56">
        <v>-0.37675070960209955</v>
      </c>
      <c r="N122" s="56">
        <v>-1.0969100130080565</v>
      </c>
      <c r="O122" s="56">
        <v>151.47999999999999</v>
      </c>
      <c r="P122" s="48">
        <v>153625.79999999999</v>
      </c>
      <c r="Q122" s="47">
        <v>3.9999009695682277</v>
      </c>
      <c r="R122" s="47">
        <v>1.245018870737753</v>
      </c>
      <c r="S122" s="47">
        <v>1.9146847453250224</v>
      </c>
      <c r="T122" s="47">
        <v>0.66966587458726945</v>
      </c>
      <c r="U122" s="47">
        <v>0.56336240948660743</v>
      </c>
      <c r="V122" s="47">
        <v>-0.68165646125114554</v>
      </c>
      <c r="W122" s="47">
        <v>0.74560000000000004</v>
      </c>
      <c r="X122" s="49">
        <v>1.5900000000000001E-2</v>
      </c>
      <c r="Y122" s="47">
        <v>-1.7520267336381934</v>
      </c>
      <c r="Z122" s="47">
        <v>-1.6716203965612624</v>
      </c>
      <c r="AA122" s="47">
        <v>-6.053066915646986E-2</v>
      </c>
      <c r="AB122" s="47">
        <v>145.44290000000001</v>
      </c>
      <c r="AC122" s="47">
        <v>-0.91865269219586754</v>
      </c>
      <c r="AD122" s="48">
        <v>98.807299999999998</v>
      </c>
      <c r="AE122" s="48">
        <v>436.65820000000002</v>
      </c>
      <c r="AF122" s="47">
        <v>-1.5243288116755704</v>
      </c>
      <c r="AG122" s="48">
        <v>2836.1930000000002</v>
      </c>
      <c r="AH122" s="47">
        <v>-1.744727494896694</v>
      </c>
      <c r="AI122" s="47">
        <v>2.5372842689750095</v>
      </c>
      <c r="AJ122" s="47">
        <v>5.0803000000000003</v>
      </c>
      <c r="AK122" s="47">
        <v>-0.91865269219586754</v>
      </c>
      <c r="AL122" s="47"/>
      <c r="AM122" s="47">
        <v>15.6</v>
      </c>
      <c r="AN122" s="47">
        <v>0.94710179999999999</v>
      </c>
      <c r="AO122" s="47">
        <v>0.94710179999999999</v>
      </c>
      <c r="AP122" s="47">
        <v>0.82340659999999999</v>
      </c>
      <c r="AQ122" s="47">
        <v>59.590519999999998</v>
      </c>
      <c r="AR122" s="47"/>
      <c r="AS122" s="48">
        <v>150</v>
      </c>
      <c r="AT122" s="47">
        <v>1.0540765572905104</v>
      </c>
      <c r="AU122" s="47">
        <v>-1.1220147017651709</v>
      </c>
      <c r="AV122" s="47">
        <v>-0.25649023527157022</v>
      </c>
      <c r="AW122" s="47">
        <v>1.7980979320624859</v>
      </c>
      <c r="AX122" s="47">
        <v>1.3042750504771283</v>
      </c>
      <c r="AY122" s="47">
        <v>1.0723865391773066E-2</v>
      </c>
      <c r="AZ122" s="47">
        <v>1.3034811721274517</v>
      </c>
      <c r="BA122" s="47">
        <v>0.51030366844885744</v>
      </c>
      <c r="BB122" s="47">
        <v>1.0819770461585574</v>
      </c>
      <c r="BC122" s="47">
        <v>6.9377000000000004</v>
      </c>
      <c r="BD122" s="47">
        <v>6.2771999999999997</v>
      </c>
      <c r="BE122" s="47">
        <v>-1.0070049015686584</v>
      </c>
      <c r="BF122" s="47">
        <v>22.3812</v>
      </c>
      <c r="BG122" s="47"/>
      <c r="BH122" s="47">
        <v>1.0199093481703387</v>
      </c>
      <c r="BI122" s="47">
        <v>95.5</v>
      </c>
      <c r="BJ122" s="47">
        <v>4.5336142424009136</v>
      </c>
      <c r="BK122" s="47">
        <v>3.8204838543834971</v>
      </c>
    </row>
    <row r="123" spans="1:63" x14ac:dyDescent="0.25">
      <c r="A123" s="2" t="s">
        <v>93</v>
      </c>
      <c r="B123" s="30">
        <v>41176</v>
      </c>
      <c r="C123" s="31">
        <v>734</v>
      </c>
      <c r="D123" s="16" t="s">
        <v>92</v>
      </c>
      <c r="E123" s="2" t="s">
        <v>83</v>
      </c>
      <c r="F123" s="5">
        <v>1</v>
      </c>
      <c r="G123" s="5">
        <v>2</v>
      </c>
      <c r="H123" s="3">
        <v>4.5250000000000004</v>
      </c>
      <c r="I123" s="47">
        <v>1.0745238879349519</v>
      </c>
      <c r="J123" s="47">
        <v>0.71250492345039629</v>
      </c>
      <c r="K123" s="47">
        <v>0.70902389152888634</v>
      </c>
      <c r="L123" s="47">
        <v>0.38021124171160603</v>
      </c>
      <c r="M123" s="56">
        <v>-0.30980391997148632</v>
      </c>
      <c r="N123" s="56">
        <v>-1.3979400086720375</v>
      </c>
      <c r="O123" s="56">
        <v>165.5</v>
      </c>
      <c r="P123" s="48">
        <v>126954.1</v>
      </c>
      <c r="Q123" s="47">
        <v>3.944299045213481</v>
      </c>
      <c r="R123" s="47">
        <v>1.1872386198314788</v>
      </c>
      <c r="S123" s="47">
        <v>1.8472054510788649</v>
      </c>
      <c r="T123" s="47">
        <v>0.6599668312473862</v>
      </c>
      <c r="U123" s="47">
        <v>0.52395446225706477</v>
      </c>
      <c r="V123" s="47">
        <v>-0.66328415757441406</v>
      </c>
      <c r="W123" s="47">
        <v>0.74050000000000005</v>
      </c>
      <c r="X123" s="49">
        <v>1.55E-2</v>
      </c>
      <c r="Y123" s="47">
        <v>-1.6536470255493614</v>
      </c>
      <c r="Z123" s="47">
        <v>-1.679853713888946</v>
      </c>
      <c r="AA123" s="47">
        <v>-0.1825668558886156</v>
      </c>
      <c r="AB123" s="47">
        <v>118.07835</v>
      </c>
      <c r="AC123" s="47">
        <v>-0.92719885059015084</v>
      </c>
      <c r="AD123" s="48">
        <v>74.091700000000003</v>
      </c>
      <c r="AE123" s="48">
        <v>328.22579999999999</v>
      </c>
      <c r="AF123" s="47">
        <v>-1.585026652029182</v>
      </c>
      <c r="AG123" s="48">
        <v>2361.8539999999998</v>
      </c>
      <c r="AH123" s="47">
        <v>-1.8601209135987635</v>
      </c>
      <c r="AI123" s="47">
        <v>2.4840213744482127</v>
      </c>
      <c r="AJ123" s="47">
        <v>3.1717500000000003</v>
      </c>
      <c r="AK123" s="47">
        <v>-0.92719885059015084</v>
      </c>
      <c r="AL123" s="47"/>
      <c r="AM123" s="47">
        <v>15.7</v>
      </c>
      <c r="AN123" s="47">
        <v>1.103777</v>
      </c>
      <c r="AO123" s="47">
        <v>1.103777</v>
      </c>
      <c r="AP123" s="47">
        <v>0.96160319999999999</v>
      </c>
      <c r="AQ123" s="47">
        <v>61.706780000000002</v>
      </c>
      <c r="AR123" s="47"/>
      <c r="AS123" s="48">
        <v>160</v>
      </c>
      <c r="AT123" s="47">
        <v>1.2994201259820288</v>
      </c>
      <c r="AU123" s="47">
        <v>-0.90469985667389596</v>
      </c>
      <c r="AV123" s="47">
        <v>-1.8860566476931633</v>
      </c>
      <c r="AW123" s="47">
        <v>1.8633823484407877</v>
      </c>
      <c r="AX123" s="47">
        <v>1.3919930722597129</v>
      </c>
      <c r="AY123" s="47">
        <v>1.1958996524092338</v>
      </c>
      <c r="AZ123" s="47">
        <v>1.3589945269371806</v>
      </c>
      <c r="BA123" s="47">
        <v>0.50738805640721507</v>
      </c>
      <c r="BB123" s="47">
        <v>1.1021946521528916</v>
      </c>
      <c r="BC123" s="47">
        <v>7.6844666666666663</v>
      </c>
      <c r="BD123" s="47">
        <v>6.2677666666666667</v>
      </c>
      <c r="BE123" s="47">
        <v>-0.94208044146850189</v>
      </c>
      <c r="BF123" s="47">
        <v>18.822866666666666</v>
      </c>
      <c r="BG123" s="47"/>
      <c r="BH123" s="47">
        <v>1.0607897248275651</v>
      </c>
      <c r="BI123" s="47">
        <v>97.266666666666666</v>
      </c>
      <c r="BJ123" s="47">
        <v>4.4916150592055288</v>
      </c>
      <c r="BK123" s="47">
        <v>3.5903962344531424</v>
      </c>
    </row>
    <row r="124" spans="1:63" x14ac:dyDescent="0.25">
      <c r="A124" s="2" t="s">
        <v>93</v>
      </c>
      <c r="B124" s="30">
        <v>41176</v>
      </c>
      <c r="C124" s="31">
        <v>734</v>
      </c>
      <c r="D124" s="16" t="s">
        <v>92</v>
      </c>
      <c r="E124" s="2" t="s">
        <v>83</v>
      </c>
      <c r="F124" s="5">
        <v>1</v>
      </c>
      <c r="G124" s="5">
        <v>3</v>
      </c>
      <c r="H124" s="3">
        <v>4.5250000000000004</v>
      </c>
      <c r="I124" s="47">
        <v>1.5073295440481163</v>
      </c>
      <c r="J124" s="47">
        <v>1.2001355713611463</v>
      </c>
      <c r="K124" s="47">
        <v>1.1245042248342823</v>
      </c>
      <c r="L124" s="47">
        <v>1.2329961103921538</v>
      </c>
      <c r="M124" s="56">
        <v>-0.92081875395237522</v>
      </c>
      <c r="N124" s="56">
        <v>-1.3979400086720375</v>
      </c>
      <c r="O124" s="56">
        <v>0</v>
      </c>
      <c r="S124" s="47"/>
      <c r="W124" s="47"/>
      <c r="Y124" s="47"/>
      <c r="Z124" s="47"/>
      <c r="AA124" s="47">
        <v>-0.83743559347698093</v>
      </c>
      <c r="AB124" s="47">
        <v>126.4738</v>
      </c>
      <c r="AC124" s="47">
        <v>-0.60818307638675118</v>
      </c>
      <c r="AD124" s="48">
        <v>97.603800000000007</v>
      </c>
      <c r="AE124" s="48">
        <v>386.7319</v>
      </c>
      <c r="AF124" s="47">
        <v>-1.3904055907747799</v>
      </c>
      <c r="AG124" s="48">
        <v>2675.7280000000001</v>
      </c>
      <c r="AH124" s="47">
        <v>-0.72124639904717103</v>
      </c>
      <c r="AI124" s="47">
        <v>2.5167680590198787</v>
      </c>
      <c r="AJ124" s="47">
        <v>6.2035</v>
      </c>
      <c r="AK124" s="47">
        <v>-0.60818307638675118</v>
      </c>
      <c r="AL124" s="47"/>
      <c r="AM124" s="47">
        <v>16</v>
      </c>
      <c r="AN124" s="47">
        <v>1.007226</v>
      </c>
      <c r="AO124" s="47">
        <v>1.007226</v>
      </c>
      <c r="AP124" s="47">
        <v>0.86203750000000001</v>
      </c>
      <c r="AQ124" s="47">
        <v>58.534129999999998</v>
      </c>
      <c r="AR124" s="47"/>
      <c r="AS124" s="48">
        <v>246.1</v>
      </c>
      <c r="AT124" s="47">
        <v>1.2194273345076814</v>
      </c>
      <c r="AU124" s="47">
        <v>-1.1716842791951212</v>
      </c>
      <c r="AV124" s="47">
        <v>-2.5228787452803374</v>
      </c>
      <c r="AW124" s="47">
        <v>1.6903467274930635</v>
      </c>
      <c r="AX124" s="47">
        <v>1.3760291817281802</v>
      </c>
      <c r="AY124" s="47">
        <v>1.4063698354692675</v>
      </c>
      <c r="AZ124" s="47">
        <v>1.3994833515044525</v>
      </c>
      <c r="BA124" s="47">
        <v>0.53225739430499075</v>
      </c>
      <c r="BB124" s="47">
        <v>1.1722408682610836</v>
      </c>
      <c r="BC124" s="47">
        <v>8.2787000000000006</v>
      </c>
      <c r="BD124" s="47">
        <v>6.3323999999999998</v>
      </c>
      <c r="BE124" s="47">
        <v>-0.89517159634634458</v>
      </c>
      <c r="BF124" s="47">
        <v>19.2165</v>
      </c>
      <c r="BG124" s="47"/>
      <c r="BH124" s="47">
        <v>0.99792345882391986</v>
      </c>
      <c r="BI124" s="47">
        <v>109.9</v>
      </c>
      <c r="BJ124" s="47">
        <v>4.1909760423416564</v>
      </c>
      <c r="BK124" s="47">
        <v>3.0949231096733989</v>
      </c>
    </row>
    <row r="125" spans="1:63" x14ac:dyDescent="0.25">
      <c r="A125" s="2" t="s">
        <v>93</v>
      </c>
      <c r="B125" s="30">
        <v>41176</v>
      </c>
      <c r="C125" s="31">
        <v>734</v>
      </c>
      <c r="D125" s="16" t="s">
        <v>92</v>
      </c>
      <c r="E125" s="2" t="s">
        <v>87</v>
      </c>
      <c r="F125" s="5">
        <v>4</v>
      </c>
      <c r="G125" s="5">
        <v>1</v>
      </c>
      <c r="H125" s="3">
        <v>4.7249999999999996</v>
      </c>
      <c r="I125" s="47">
        <v>-0.63638802010785567</v>
      </c>
      <c r="J125" s="47">
        <v>-1.5826868385047179E-2</v>
      </c>
      <c r="K125" s="47">
        <v>-0.31394171104819774</v>
      </c>
      <c r="L125" s="47">
        <v>4.1392685158225077E-2</v>
      </c>
      <c r="M125" s="56">
        <v>0.14301480025409505</v>
      </c>
      <c r="N125" s="56">
        <v>-1.2218487496163564</v>
      </c>
      <c r="O125" s="56">
        <v>147.01</v>
      </c>
      <c r="P125" s="48">
        <v>156031.29999999999</v>
      </c>
      <c r="Q125" s="47">
        <v>4.0338329254385936</v>
      </c>
      <c r="R125" s="47">
        <v>1.2296818423176759</v>
      </c>
      <c r="S125" s="47">
        <v>1.8713773422451063</v>
      </c>
      <c r="T125" s="47">
        <v>0.64169549992743058</v>
      </c>
      <c r="U125" s="47">
        <v>0.52377247169058205</v>
      </c>
      <c r="V125" s="47">
        <v>-0.70590937062709369</v>
      </c>
      <c r="W125" s="47">
        <v>0.73980000000000001</v>
      </c>
      <c r="X125" s="49">
        <v>1.5800000000000002E-2</v>
      </c>
      <c r="Y125" s="47">
        <v>-1.7695510786217261</v>
      </c>
      <c r="Z125" s="47">
        <v>-1.6716203965612624</v>
      </c>
      <c r="AA125" s="47">
        <v>-0.37099838071300828</v>
      </c>
      <c r="AB125" s="47">
        <v>152.28129999999999</v>
      </c>
      <c r="AC125" s="47">
        <v>-1.8827287043442358</v>
      </c>
      <c r="AD125" s="48">
        <v>97.671400000000006</v>
      </c>
      <c r="AE125" s="48">
        <v>445.74380000000002</v>
      </c>
      <c r="AF125" s="47">
        <v>-1.4710832997223453</v>
      </c>
      <c r="AG125" s="48">
        <v>2911.835</v>
      </c>
      <c r="AH125" s="47">
        <v>-0.93404701968613035</v>
      </c>
      <c r="AI125" s="47">
        <v>2.563474084416006</v>
      </c>
      <c r="AJ125" s="47">
        <v>5.4070999999999998</v>
      </c>
      <c r="AK125" s="47">
        <v>-1.8827287043442358</v>
      </c>
      <c r="AL125" s="47"/>
      <c r="AM125" s="47">
        <v>17</v>
      </c>
      <c r="AN125" s="47">
        <v>1.129839</v>
      </c>
      <c r="AO125" s="47">
        <v>1.129839</v>
      </c>
      <c r="AP125" s="47">
        <v>0.96015130000000004</v>
      </c>
      <c r="AQ125" s="47">
        <v>62.755740000000003</v>
      </c>
      <c r="AR125" s="47"/>
      <c r="AS125" s="48">
        <v>179.05</v>
      </c>
      <c r="AT125" s="47">
        <v>1.3690859208215078</v>
      </c>
      <c r="AU125" s="47">
        <v>-0.88388840452641393</v>
      </c>
      <c r="AV125" s="47">
        <v>-1.7212463990471711</v>
      </c>
      <c r="AW125" s="47">
        <v>1.8841947504557073</v>
      </c>
      <c r="AX125" s="47">
        <v>1.3318320444362486</v>
      </c>
      <c r="AY125" s="47">
        <v>0.97266559226611093</v>
      </c>
      <c r="AZ125" s="47">
        <v>1.3286710742043881</v>
      </c>
      <c r="BA125" s="47">
        <v>0.65284562128087198</v>
      </c>
      <c r="BB125" s="47">
        <v>1.0798743574658625</v>
      </c>
      <c r="BC125" s="47">
        <v>7.4239333333333333</v>
      </c>
      <c r="BD125" s="47">
        <v>6.2179333333333338</v>
      </c>
      <c r="BE125" s="47">
        <v>-0.86848826522962552</v>
      </c>
      <c r="BF125" s="47">
        <v>20.407266666666668</v>
      </c>
      <c r="BG125" s="47"/>
      <c r="BH125" s="47">
        <v>1.0838178347364502</v>
      </c>
      <c r="BI125" s="47">
        <v>87.36666666666666</v>
      </c>
      <c r="BJ125" s="47">
        <v>5.2688011937329691</v>
      </c>
      <c r="BK125" s="47">
        <v>4.6830276318697051</v>
      </c>
    </row>
    <row r="126" spans="1:63" x14ac:dyDescent="0.25">
      <c r="A126" s="2" t="s">
        <v>93</v>
      </c>
      <c r="B126" s="30">
        <v>41176</v>
      </c>
      <c r="C126" s="31">
        <v>734</v>
      </c>
      <c r="D126" s="16" t="s">
        <v>92</v>
      </c>
      <c r="E126" s="2" t="s">
        <v>87</v>
      </c>
      <c r="F126" s="5">
        <v>4</v>
      </c>
      <c r="G126" s="5">
        <v>2</v>
      </c>
      <c r="H126" s="3">
        <v>4.6749999999999998</v>
      </c>
      <c r="I126" s="47">
        <v>-0.3053948010664313</v>
      </c>
      <c r="J126" s="47">
        <v>0.51408639434912873</v>
      </c>
      <c r="K126" s="47">
        <v>0.14891099310935643</v>
      </c>
      <c r="L126" s="47">
        <v>0.53147891704225514</v>
      </c>
      <c r="M126" s="56">
        <v>-2.2276394711152253E-2</v>
      </c>
      <c r="N126" s="56">
        <v>-1.2218487496163564</v>
      </c>
      <c r="O126" s="56">
        <v>185.41</v>
      </c>
      <c r="P126" s="48">
        <v>147636.9</v>
      </c>
      <c r="Q126" s="47">
        <v>4.0563002279804445</v>
      </c>
      <c r="R126" s="47">
        <v>1.2105860249051565</v>
      </c>
      <c r="S126" s="47">
        <v>1.8430364600431706</v>
      </c>
      <c r="T126" s="47">
        <v>0.63245043513801413</v>
      </c>
      <c r="U126" s="47">
        <v>0.56790818266893006</v>
      </c>
      <c r="V126" s="47">
        <v>-0.64267784223622648</v>
      </c>
      <c r="W126" s="47">
        <v>0.753</v>
      </c>
      <c r="X126" s="49">
        <v>1.52E-2</v>
      </c>
      <c r="Y126" s="47">
        <v>-1.8041003475907662</v>
      </c>
      <c r="Z126" s="47">
        <v>-1.6946486305533763</v>
      </c>
      <c r="AA126" s="47">
        <v>-1.972385892215972E-2</v>
      </c>
      <c r="AB126" s="47">
        <v>146.48949999999999</v>
      </c>
      <c r="AC126" s="47">
        <v>-1.2118316288588322</v>
      </c>
      <c r="AD126" s="48">
        <v>104.51909999999999</v>
      </c>
      <c r="AE126" s="48">
        <v>409.0258</v>
      </c>
      <c r="AF126" s="47">
        <v>-1.27083521030723</v>
      </c>
      <c r="AG126" s="48">
        <v>2690.2370000000001</v>
      </c>
      <c r="AH126" s="47">
        <v>-0.94962024373854226</v>
      </c>
      <c r="AI126" s="47">
        <v>2.5840624214873835</v>
      </c>
      <c r="AJ126" s="47">
        <v>6.0880000000000001</v>
      </c>
      <c r="AK126" s="47">
        <v>-1.2118316288588322</v>
      </c>
      <c r="AL126" s="47"/>
      <c r="AM126" s="47">
        <v>15.9</v>
      </c>
      <c r="AN126" s="47">
        <v>0.94039300000000003</v>
      </c>
      <c r="AO126" s="47">
        <v>0.94039300000000003</v>
      </c>
      <c r="AP126" s="47">
        <v>0.80213100000000004</v>
      </c>
      <c r="AQ126" s="47">
        <v>58.008690000000001</v>
      </c>
      <c r="AR126" s="47"/>
      <c r="AS126" s="48">
        <v>176.5</v>
      </c>
      <c r="AT126" s="47">
        <v>1.2370659525554037</v>
      </c>
      <c r="AU126" s="47">
        <v>-1.0096787571684376</v>
      </c>
      <c r="AV126" s="47">
        <v>-2.5228787452803374</v>
      </c>
      <c r="AW126" s="47">
        <v>1.976230726554675</v>
      </c>
      <c r="AX126" s="47">
        <v>1.2630439833131655</v>
      </c>
      <c r="AY126" s="47">
        <v>1.3634239329171762</v>
      </c>
      <c r="AZ126" s="47">
        <v>1.3739633414538253</v>
      </c>
      <c r="BA126" s="47">
        <v>0.64677609905014999</v>
      </c>
      <c r="BB126" s="47">
        <v>1.1408284605336301</v>
      </c>
      <c r="BC126" s="47">
        <v>7.9645000000000001</v>
      </c>
      <c r="BD126" s="47">
        <v>6.3064</v>
      </c>
      <c r="BE126" s="47">
        <v>-0.84466396253493825</v>
      </c>
      <c r="BF126" s="47">
        <v>19.8062</v>
      </c>
      <c r="BG126" s="47"/>
      <c r="BH126" s="47">
        <v>1.0825627822280355</v>
      </c>
      <c r="BI126" s="47">
        <v>107.8</v>
      </c>
      <c r="BJ126" s="47">
        <v>4.7326583153747128</v>
      </c>
      <c r="BK126" s="47">
        <v>4.0881549594460473</v>
      </c>
    </row>
    <row r="127" spans="1:63" x14ac:dyDescent="0.25">
      <c r="A127" s="2" t="s">
        <v>93</v>
      </c>
      <c r="B127" s="30">
        <v>41176</v>
      </c>
      <c r="C127" s="31">
        <v>734</v>
      </c>
      <c r="D127" s="16" t="s">
        <v>92</v>
      </c>
      <c r="E127" s="2" t="s">
        <v>87</v>
      </c>
      <c r="F127" s="5">
        <v>4</v>
      </c>
      <c r="G127" s="5">
        <v>3</v>
      </c>
      <c r="H127" s="3">
        <v>4.3250000000000002</v>
      </c>
      <c r="I127" s="47">
        <v>0.88711070312488371</v>
      </c>
      <c r="J127" s="47">
        <v>0.57835938407357346</v>
      </c>
      <c r="K127" s="47">
        <v>0.46849502450706931</v>
      </c>
      <c r="L127" s="47">
        <v>0.43136376415898736</v>
      </c>
      <c r="M127" s="56">
        <v>-0.53760200210104392</v>
      </c>
      <c r="N127" s="56">
        <v>-1.1549019599857431</v>
      </c>
      <c r="O127" s="56">
        <v>197.39</v>
      </c>
      <c r="P127" s="48">
        <v>169479.09999999998</v>
      </c>
      <c r="Q127" s="47">
        <v>4.0521105801635322</v>
      </c>
      <c r="R127" s="47">
        <v>1.0755469613925308</v>
      </c>
      <c r="S127" s="47">
        <v>1.6872310061404194</v>
      </c>
      <c r="T127" s="47">
        <v>0.61168404474788862</v>
      </c>
      <c r="U127" s="47">
        <v>0.31295973588210563</v>
      </c>
      <c r="V127" s="47">
        <v>-0.76258722551042513</v>
      </c>
      <c r="W127" s="47">
        <v>0.7427999999999999</v>
      </c>
      <c r="X127" s="49">
        <v>1.585E-2</v>
      </c>
      <c r="Y127" s="47">
        <v>-1.5892227666227903</v>
      </c>
      <c r="Z127" s="47">
        <v>-1.6706021206389574</v>
      </c>
      <c r="AA127" s="47">
        <v>0.25654938215219431</v>
      </c>
      <c r="AB127" s="47">
        <v>145.37110000000001</v>
      </c>
      <c r="AC127" s="47">
        <v>-0.56799331273040177</v>
      </c>
      <c r="AD127" s="48">
        <v>85.664199999999994</v>
      </c>
      <c r="AE127" s="48">
        <v>404.22030000000001</v>
      </c>
      <c r="AF127" s="47">
        <v>-1.3142582613977363</v>
      </c>
      <c r="AG127" s="48">
        <v>2872.0070000000001</v>
      </c>
      <c r="AH127" s="47">
        <v>-1.4801720062242814</v>
      </c>
      <c r="AI127" s="47">
        <v>2.5434010765609161</v>
      </c>
      <c r="AJ127" s="47">
        <v>5.4755000000000003</v>
      </c>
      <c r="AK127" s="47">
        <v>-0.56799331273040177</v>
      </c>
      <c r="AL127" s="47"/>
      <c r="AM127" s="47">
        <v>16</v>
      </c>
      <c r="AN127" s="47">
        <v>0.93483879999999997</v>
      </c>
      <c r="AO127" s="47">
        <v>0.93483879999999997</v>
      </c>
      <c r="AP127" s="47">
        <v>0.82163209999999998</v>
      </c>
      <c r="AQ127" s="47">
        <v>58.270310000000002</v>
      </c>
      <c r="AR127" s="47"/>
      <c r="AS127" s="48">
        <v>200.8</v>
      </c>
      <c r="AT127" s="47">
        <v>1.489754636448628</v>
      </c>
      <c r="AU127" s="47">
        <v>-0.81300907202435369</v>
      </c>
      <c r="AV127" s="47">
        <v>-1.8860566476931633</v>
      </c>
      <c r="AW127" s="47">
        <v>2.0668270319275321</v>
      </c>
      <c r="AX127" s="47">
        <v>1.5241363765925686</v>
      </c>
      <c r="AY127" s="47">
        <v>1.1589652603834102</v>
      </c>
      <c r="AZ127" s="47">
        <v>1.354747879951411</v>
      </c>
      <c r="BA127" s="47">
        <v>0.618874040077115</v>
      </c>
      <c r="BB127" s="47">
        <v>1.1175662505022104</v>
      </c>
      <c r="BC127" s="47">
        <v>8.0663999999999998</v>
      </c>
      <c r="BD127" s="47">
        <v>6.6859000000000002</v>
      </c>
      <c r="BE127" s="47">
        <v>-0.87680192496800136</v>
      </c>
      <c r="BF127" s="47">
        <v>23.839099999999998</v>
      </c>
      <c r="BG127" s="47"/>
      <c r="BH127" s="47">
        <v>1.1166442656888171</v>
      </c>
      <c r="BI127" s="47">
        <v>99.3</v>
      </c>
      <c r="BJ127" s="47">
        <v>4.7244043243994085</v>
      </c>
      <c r="BK127" s="47">
        <v>4.0212596119415585</v>
      </c>
    </row>
    <row r="128" spans="1:63" x14ac:dyDescent="0.25">
      <c r="A128" s="2" t="s">
        <v>93</v>
      </c>
      <c r="B128" s="30">
        <v>41176</v>
      </c>
      <c r="C128" s="31">
        <v>734</v>
      </c>
      <c r="D128" s="16" t="s">
        <v>92</v>
      </c>
      <c r="E128" s="2" t="s">
        <v>88</v>
      </c>
      <c r="F128" s="5">
        <v>5</v>
      </c>
      <c r="G128" s="5">
        <v>1</v>
      </c>
      <c r="H128" s="3">
        <v>5.5</v>
      </c>
      <c r="I128" s="47">
        <v>0.58035466110659162</v>
      </c>
      <c r="J128" s="47">
        <v>0.79463999170535426</v>
      </c>
      <c r="K128" s="47">
        <v>0.73115640070143573</v>
      </c>
      <c r="L128" s="47">
        <v>0.20411998265592479</v>
      </c>
      <c r="M128" s="56">
        <v>0.12221587827282672</v>
      </c>
      <c r="N128" s="56">
        <v>-1.3010299956639813</v>
      </c>
      <c r="O128" s="56">
        <v>180.76</v>
      </c>
      <c r="P128" s="48">
        <v>152282</v>
      </c>
      <c r="Q128" s="47">
        <v>4.0038287507511754</v>
      </c>
      <c r="R128" s="47">
        <v>1.0413926851582251</v>
      </c>
      <c r="S128" s="47">
        <v>1.7842041955629528</v>
      </c>
      <c r="T128" s="47">
        <v>0.74281151040472781</v>
      </c>
      <c r="U128" s="47">
        <v>0.59606902445157561</v>
      </c>
      <c r="V128" s="47">
        <v>-0.44532366070664942</v>
      </c>
      <c r="W128" s="47">
        <v>0.78339999999999999</v>
      </c>
      <c r="X128" s="49">
        <v>1.46E-2</v>
      </c>
      <c r="Y128" s="47">
        <v>-1.7958800173440752</v>
      </c>
      <c r="Z128" s="47">
        <v>-1.728158393463501</v>
      </c>
      <c r="AA128" s="47">
        <v>-0.84649001069916241</v>
      </c>
      <c r="AB128" s="47">
        <v>137.77250000000001</v>
      </c>
      <c r="AC128" s="47">
        <v>-0.49593711732130819</v>
      </c>
      <c r="AD128" s="48">
        <v>74.980999999999995</v>
      </c>
      <c r="AE128" s="48">
        <v>436.10430000000002</v>
      </c>
      <c r="AF128" s="47">
        <v>-1.496209316942819</v>
      </c>
      <c r="AG128" s="48">
        <v>2785.9160000000002</v>
      </c>
      <c r="AH128" s="47">
        <v>-1.563837352959244</v>
      </c>
      <c r="AI128" s="47">
        <v>2.5373519458799785</v>
      </c>
      <c r="AJ128" s="47">
        <v>5.7545999999999999</v>
      </c>
      <c r="AK128" s="47">
        <v>-0.49593711732130819</v>
      </c>
      <c r="AL128" s="47"/>
      <c r="AM128" s="47">
        <v>17.100000000000001</v>
      </c>
      <c r="AN128" s="47">
        <v>1.1962470000000001</v>
      </c>
      <c r="AO128" s="47">
        <v>1.1962470000000001</v>
      </c>
      <c r="AP128" s="47">
        <v>0.95746620000000005</v>
      </c>
      <c r="AQ128" s="47">
        <v>57.056240000000003</v>
      </c>
      <c r="AR128" s="47"/>
      <c r="AS128" s="48">
        <v>128</v>
      </c>
      <c r="AT128" s="47">
        <v>0.88930170250631024</v>
      </c>
      <c r="AU128" s="47">
        <v>-1.217908267141558</v>
      </c>
      <c r="AV128" s="47">
        <v>-2.3979400086720375</v>
      </c>
      <c r="AW128" s="47">
        <v>1.9911418675786265</v>
      </c>
      <c r="AX128" s="47">
        <v>1.1705550585212086</v>
      </c>
      <c r="AY128" s="47">
        <v>1.3598354823398879</v>
      </c>
      <c r="AZ128" s="47">
        <v>1.3026512272095452</v>
      </c>
      <c r="BA128" s="47">
        <v>0.49971456874112452</v>
      </c>
      <c r="BB128" s="47">
        <v>1.0939222361976226</v>
      </c>
      <c r="BC128" s="47">
        <v>5.6283000000000003</v>
      </c>
      <c r="BD128" s="47">
        <v>5.3510999999999997</v>
      </c>
      <c r="BE128" s="47">
        <v>-0.98505965020706343</v>
      </c>
      <c r="BF128" s="47">
        <v>14.358499999999999</v>
      </c>
      <c r="BG128" s="47"/>
      <c r="BH128" s="47">
        <v>0.98666874501359547</v>
      </c>
      <c r="BI128" s="47">
        <v>112.3</v>
      </c>
      <c r="BJ128" s="47">
        <v>4.3125699779425144</v>
      </c>
      <c r="BK128" s="47">
        <v>3.1581453018048746</v>
      </c>
    </row>
    <row r="129" spans="1:63" x14ac:dyDescent="0.25">
      <c r="A129" s="2" t="s">
        <v>93</v>
      </c>
      <c r="B129" s="30">
        <v>41176</v>
      </c>
      <c r="C129" s="31">
        <v>734</v>
      </c>
      <c r="D129" s="16" t="s">
        <v>92</v>
      </c>
      <c r="E129" s="2" t="s">
        <v>88</v>
      </c>
      <c r="F129" s="5">
        <v>5</v>
      </c>
      <c r="G129" s="5">
        <v>2</v>
      </c>
      <c r="H129" s="3">
        <v>4.9749999999999996</v>
      </c>
      <c r="I129" s="47">
        <v>1.6470502748685385</v>
      </c>
      <c r="J129" s="47">
        <v>0.97931666677657792</v>
      </c>
      <c r="K129" s="47">
        <v>0.8965963582159322</v>
      </c>
      <c r="L129" s="47">
        <v>1.3891660843645324</v>
      </c>
      <c r="M129" s="56">
        <v>-0.31875876262441277</v>
      </c>
      <c r="N129" s="56">
        <v>-1.6989700043360187</v>
      </c>
      <c r="O129" s="56">
        <v>197.76</v>
      </c>
      <c r="P129" s="48">
        <v>151903.70000000001</v>
      </c>
      <c r="Q129" s="47">
        <v>4.0629999090203359</v>
      </c>
      <c r="R129" s="47">
        <v>1.0107238653917732</v>
      </c>
      <c r="S129" s="47">
        <v>1.7838985791430082</v>
      </c>
      <c r="T129" s="47">
        <v>0.77317471375123514</v>
      </c>
      <c r="U129" s="47">
        <v>0.5996538612434017</v>
      </c>
      <c r="V129" s="47">
        <v>-0.41107000414837136</v>
      </c>
      <c r="W129" s="47">
        <v>0.76780000000000004</v>
      </c>
      <c r="X129" s="49">
        <v>1.43E-2</v>
      </c>
      <c r="Y129" s="47">
        <v>-1.7958800173440752</v>
      </c>
      <c r="Z129" s="47">
        <v>-1.7304870557820837</v>
      </c>
      <c r="AA129" s="47">
        <v>-0.80079352083834221</v>
      </c>
      <c r="AB129" s="47">
        <v>145.01230000000001</v>
      </c>
      <c r="AC129" s="47">
        <v>-0.22848601002033356</v>
      </c>
      <c r="AD129" s="48">
        <v>90.685400000000001</v>
      </c>
      <c r="AE129" s="48">
        <v>434.47289999999998</v>
      </c>
      <c r="AF129" s="47">
        <v>-1.3400837999301498</v>
      </c>
      <c r="AG129" s="48">
        <v>2788.9789999999998</v>
      </c>
      <c r="AH129" s="47">
        <v>-1.2992962828549806</v>
      </c>
      <c r="AI129" s="47">
        <v>2.6017256730786884</v>
      </c>
      <c r="AJ129" s="47">
        <v>5.7606000000000002</v>
      </c>
      <c r="AK129" s="47">
        <v>-0.22848601002033356</v>
      </c>
      <c r="AL129" s="47"/>
      <c r="AM129" s="47">
        <v>14.7</v>
      </c>
      <c r="AN129" s="47">
        <v>0.97166010000000003</v>
      </c>
      <c r="AO129" s="47">
        <v>0.97166010000000003</v>
      </c>
      <c r="AP129" s="47">
        <v>0.79575770000000001</v>
      </c>
      <c r="AQ129" s="47">
        <v>57.297110000000004</v>
      </c>
      <c r="AR129" s="47"/>
      <c r="AS129" s="48">
        <v>136.1</v>
      </c>
      <c r="AT129" s="47">
        <v>1.0800309077189092</v>
      </c>
      <c r="AU129" s="47">
        <v>-1.0538272174844254</v>
      </c>
      <c r="AV129" s="47">
        <v>-2.3010299956639813</v>
      </c>
      <c r="AW129" s="47">
        <v>2.3784106206839306</v>
      </c>
      <c r="AX129" s="47">
        <v>1.2003031829815849</v>
      </c>
      <c r="AY129" s="47">
        <v>1.1504494094608806</v>
      </c>
      <c r="AZ129" s="47">
        <v>1.2524938009798574</v>
      </c>
      <c r="BA129" s="47">
        <v>0.4434820357303218</v>
      </c>
      <c r="BB129" s="47">
        <v>1.0422801074983603</v>
      </c>
      <c r="BC129" s="47">
        <v>4.7691999999999997</v>
      </c>
      <c r="BD129" s="47">
        <v>4.9989999999999997</v>
      </c>
      <c r="BE129" s="47">
        <v>-1.0851281824599497</v>
      </c>
      <c r="BF129" s="47">
        <v>15.081099999999999</v>
      </c>
      <c r="BG129" s="47"/>
      <c r="BH129" s="47">
        <v>1.1316443235309535</v>
      </c>
      <c r="BI129" s="47">
        <v>108.1</v>
      </c>
      <c r="BJ129" s="47">
        <v>4.154541458426757</v>
      </c>
      <c r="BK129" s="47">
        <v>3.183434549502977</v>
      </c>
    </row>
    <row r="130" spans="1:63" x14ac:dyDescent="0.25">
      <c r="A130" s="2" t="s">
        <v>93</v>
      </c>
      <c r="B130" s="30">
        <v>41176</v>
      </c>
      <c r="C130" s="31">
        <v>734</v>
      </c>
      <c r="D130" s="16" t="s">
        <v>92</v>
      </c>
      <c r="E130" s="2" t="s">
        <v>88</v>
      </c>
      <c r="F130" s="5">
        <v>5</v>
      </c>
      <c r="G130" s="5">
        <v>3</v>
      </c>
      <c r="H130" s="3">
        <v>4.8499999999999996</v>
      </c>
      <c r="I130" s="47">
        <v>0.32139127831168907</v>
      </c>
      <c r="J130" s="47">
        <v>0.40638362797310007</v>
      </c>
      <c r="K130" s="47">
        <v>0.42830113938003966</v>
      </c>
      <c r="L130" s="47">
        <v>0.55630250076728727</v>
      </c>
      <c r="M130" s="56">
        <v>-0.10237290870955855</v>
      </c>
      <c r="N130" s="56">
        <v>-1.2218487496163564</v>
      </c>
      <c r="O130" s="56">
        <v>154.72</v>
      </c>
      <c r="P130" s="48">
        <v>158434.6</v>
      </c>
      <c r="Q130" s="47">
        <v>4.0567516783791921</v>
      </c>
      <c r="R130" s="47">
        <v>0.89464830379351712</v>
      </c>
      <c r="S130" s="47">
        <v>1.5259979118857605</v>
      </c>
      <c r="T130" s="47">
        <v>0.63134960809224339</v>
      </c>
      <c r="U130" s="47">
        <v>0.30326087265557722</v>
      </c>
      <c r="V130" s="47">
        <v>-0.5913874311379399</v>
      </c>
      <c r="W130" s="47">
        <v>0.77559999999999996</v>
      </c>
      <c r="X130" s="49">
        <v>1.4800000000000001E-2</v>
      </c>
      <c r="Y130" s="47">
        <v>-1.8210230527068305</v>
      </c>
      <c r="Z130" s="47">
        <v>-1.7189666327522726</v>
      </c>
      <c r="AA130" s="47">
        <v>-0.58939145743163213</v>
      </c>
      <c r="AB130" s="47">
        <v>158.8698</v>
      </c>
      <c r="AC130" s="47">
        <v>-1.1366771398795441</v>
      </c>
      <c r="AD130" s="48">
        <v>105.1211</v>
      </c>
      <c r="AE130" s="48">
        <v>448.6875</v>
      </c>
      <c r="AF130" s="47">
        <v>-1.111820506081675</v>
      </c>
      <c r="AG130" s="48">
        <v>3023.9490000000001</v>
      </c>
      <c r="AH130" s="47">
        <v>-0.58053992721392977</v>
      </c>
      <c r="AI130" s="47">
        <v>2.6100787988302572</v>
      </c>
      <c r="AJ130" s="47">
        <v>5.8327</v>
      </c>
      <c r="AK130" s="47">
        <v>-1.1366771398795441</v>
      </c>
      <c r="AL130" s="47"/>
      <c r="AM130" s="47">
        <v>16.100000000000001</v>
      </c>
      <c r="AN130" s="47">
        <v>0.92375209999999996</v>
      </c>
      <c r="AO130" s="47">
        <v>0.92375209999999996</v>
      </c>
      <c r="AP130" s="47">
        <v>0.75840339999999995</v>
      </c>
      <c r="AQ130" s="47">
        <v>56.961739999999999</v>
      </c>
      <c r="AR130" s="47"/>
      <c r="AS130" s="48">
        <v>175.4</v>
      </c>
      <c r="AT130" s="47">
        <v>0.93806918622338575</v>
      </c>
      <c r="AU130" s="47">
        <v>-1.3059604028066361</v>
      </c>
      <c r="AV130" s="47">
        <v>-0.89962945488243706</v>
      </c>
      <c r="AW130" s="47">
        <v>2.0958664534785427</v>
      </c>
      <c r="AX130" s="47">
        <v>1.0849335749367162</v>
      </c>
      <c r="AY130" s="47">
        <v>1.3900514964589874</v>
      </c>
      <c r="AZ130" s="47">
        <v>1.3051212614197414</v>
      </c>
      <c r="BA130" s="47">
        <v>0.51446805828775244</v>
      </c>
      <c r="BB130" s="47">
        <v>1.0822214983562342</v>
      </c>
      <c r="BC130" s="47">
        <v>5.6238000000000001</v>
      </c>
      <c r="BD130" s="47">
        <v>5.2228000000000003</v>
      </c>
      <c r="BE130" s="47">
        <v>-1.0404816230270018</v>
      </c>
      <c r="BF130" s="47">
        <v>15.8672</v>
      </c>
      <c r="BG130" s="47"/>
      <c r="BH130" s="47">
        <v>1.1234923014226517</v>
      </c>
      <c r="BI130" s="47">
        <v>116.6</v>
      </c>
      <c r="BJ130" s="47">
        <v>4.8376459610569214</v>
      </c>
      <c r="BK130" s="47">
        <v>3.5097680468433459</v>
      </c>
    </row>
    <row r="131" spans="1:63" x14ac:dyDescent="0.25">
      <c r="B131" s="47"/>
      <c r="C131" s="57"/>
      <c r="D131" s="58"/>
      <c r="E131" s="59"/>
      <c r="G131" s="60"/>
      <c r="H131" s="60"/>
      <c r="J131" s="47"/>
      <c r="K131" s="47"/>
      <c r="L131" s="47"/>
      <c r="M131" s="56"/>
      <c r="N131" s="56"/>
      <c r="O131" s="56"/>
      <c r="S131" s="47"/>
      <c r="W131" s="47"/>
      <c r="Y131" s="47"/>
      <c r="Z131" s="47"/>
      <c r="AA131" s="47"/>
      <c r="AB131" s="47"/>
      <c r="AH131" s="48"/>
      <c r="AI131" s="47"/>
      <c r="AJ131" s="47"/>
      <c r="AL131" s="47"/>
      <c r="AM131" s="47"/>
      <c r="AN131" s="47"/>
      <c r="AO131" s="47"/>
      <c r="AP131" s="47"/>
      <c r="AQ131" s="47"/>
      <c r="AR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</row>
    <row r="132" spans="1:63" x14ac:dyDescent="0.25">
      <c r="B132" s="47"/>
      <c r="C132" s="57"/>
      <c r="D132" s="58"/>
      <c r="E132" s="59"/>
      <c r="G132" s="60"/>
      <c r="H132" s="60"/>
      <c r="J132" s="47"/>
      <c r="K132" s="47"/>
      <c r="L132" s="47"/>
      <c r="M132" s="56"/>
      <c r="N132" s="56"/>
      <c r="O132" s="56"/>
      <c r="S132" s="47"/>
      <c r="W132" s="47"/>
      <c r="Y132" s="47"/>
      <c r="Z132" s="47"/>
      <c r="AA132" s="47"/>
      <c r="AB132" s="47"/>
      <c r="AH132" s="48"/>
      <c r="AI132" s="47"/>
      <c r="AJ132" s="47"/>
      <c r="AL132" s="47"/>
      <c r="AM132" s="47"/>
      <c r="AN132" s="47"/>
      <c r="AO132" s="47"/>
      <c r="AP132" s="47"/>
      <c r="AQ132" s="47"/>
      <c r="AR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</row>
    <row r="133" spans="1:63" x14ac:dyDescent="0.25">
      <c r="B133" s="47"/>
      <c r="C133" s="57"/>
      <c r="D133" s="58"/>
      <c r="E133" s="59"/>
      <c r="G133" s="60"/>
      <c r="H133" s="60"/>
      <c r="J133" s="47"/>
      <c r="K133" s="47"/>
      <c r="L133" s="47"/>
      <c r="M133" s="56"/>
      <c r="N133" s="56"/>
      <c r="O133" s="56"/>
      <c r="S133" s="47"/>
      <c r="W133" s="47"/>
      <c r="Y133" s="47"/>
      <c r="Z133" s="47"/>
      <c r="AA133" s="47"/>
      <c r="AB133" s="47"/>
      <c r="AH133" s="48"/>
      <c r="AI133" s="47"/>
      <c r="AJ133" s="47"/>
      <c r="AL133" s="47"/>
      <c r="AM133" s="47"/>
      <c r="AN133" s="47"/>
      <c r="AO133" s="47"/>
      <c r="AP133" s="47"/>
      <c r="AQ133" s="47"/>
      <c r="AR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</row>
    <row r="134" spans="1:63" x14ac:dyDescent="0.25">
      <c r="Y134" s="49"/>
      <c r="Z134"/>
      <c r="AC134"/>
      <c r="AF134"/>
      <c r="AK134"/>
      <c r="BJ134"/>
      <c r="BK134"/>
    </row>
    <row r="135" spans="1:63" x14ac:dyDescent="0.25">
      <c r="Z135"/>
    </row>
    <row r="136" spans="1:63" x14ac:dyDescent="0.25">
      <c r="S136" s="47"/>
      <c r="W136" s="47"/>
      <c r="Y136" s="47"/>
      <c r="Z136" s="47"/>
    </row>
    <row r="137" spans="1:63" x14ac:dyDescent="0.25">
      <c r="S137" s="47"/>
      <c r="W137" s="47"/>
      <c r="Y137" s="47"/>
      <c r="Z137" s="47"/>
    </row>
    <row r="138" spans="1:63" x14ac:dyDescent="0.25">
      <c r="S138" s="47"/>
      <c r="W138" s="47"/>
      <c r="Y138" s="47"/>
      <c r="Z138" s="47"/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data</vt:lpstr>
      <vt:lpstr>transformed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Gilmour</dc:creator>
  <cp:lastModifiedBy>Dunlopd</cp:lastModifiedBy>
  <dcterms:created xsi:type="dcterms:W3CDTF">2017-10-19T20:30:50Z</dcterms:created>
  <dcterms:modified xsi:type="dcterms:W3CDTF">2017-11-13T18:27:30Z</dcterms:modified>
</cp:coreProperties>
</file>